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7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7" i="1"/>
  <c r="G147"/>
  <c r="H147"/>
  <c r="I147"/>
  <c r="J147"/>
  <c r="L147"/>
  <c r="A148"/>
  <c r="B148"/>
  <c r="J39" l="1"/>
  <c r="F92" l="1"/>
  <c r="G92"/>
  <c r="H92"/>
  <c r="I92"/>
  <c r="F136"/>
  <c r="F148" s="1"/>
  <c r="G136"/>
  <c r="G148" s="1"/>
  <c r="H136"/>
  <c r="H148" s="1"/>
  <c r="I136"/>
  <c r="I148" s="1"/>
  <c r="J136"/>
  <c r="J148" s="1"/>
  <c r="L136"/>
  <c r="L148" s="1"/>
  <c r="L182" l="1"/>
  <c r="L172"/>
  <c r="L164"/>
  <c r="L156"/>
  <c r="L128"/>
  <c r="L119"/>
  <c r="L111"/>
  <c r="L101"/>
  <c r="L92"/>
  <c r="L82"/>
  <c r="L73"/>
  <c r="L63"/>
  <c r="L55"/>
  <c r="L46"/>
  <c r="L39"/>
  <c r="L30"/>
  <c r="L23"/>
  <c r="L13"/>
  <c r="A102"/>
  <c r="B183"/>
  <c r="A183"/>
  <c r="J182"/>
  <c r="I182"/>
  <c r="H182"/>
  <c r="G182"/>
  <c r="F182"/>
  <c r="B173"/>
  <c r="A173"/>
  <c r="J172"/>
  <c r="I172"/>
  <c r="H172"/>
  <c r="G172"/>
  <c r="F172"/>
  <c r="B165"/>
  <c r="A165"/>
  <c r="J164"/>
  <c r="I164"/>
  <c r="H164"/>
  <c r="G164"/>
  <c r="F164"/>
  <c r="B157"/>
  <c r="A157"/>
  <c r="J156"/>
  <c r="I156"/>
  <c r="H156"/>
  <c r="G156"/>
  <c r="F156"/>
  <c r="B137"/>
  <c r="A137"/>
  <c r="B129"/>
  <c r="A129"/>
  <c r="J128"/>
  <c r="I128"/>
  <c r="H128"/>
  <c r="G128"/>
  <c r="F128"/>
  <c r="B120"/>
  <c r="A120"/>
  <c r="J119"/>
  <c r="I119"/>
  <c r="H119"/>
  <c r="G119"/>
  <c r="F119"/>
  <c r="B112"/>
  <c r="A112"/>
  <c r="J111"/>
  <c r="I111"/>
  <c r="H111"/>
  <c r="G111"/>
  <c r="F111"/>
  <c r="B102"/>
  <c r="J101"/>
  <c r="I101"/>
  <c r="H101"/>
  <c r="G101"/>
  <c r="F101"/>
  <c r="B93"/>
  <c r="A93"/>
  <c r="J92"/>
  <c r="B83"/>
  <c r="A83"/>
  <c r="J82"/>
  <c r="I82"/>
  <c r="I93" s="1"/>
  <c r="H82"/>
  <c r="H93" s="1"/>
  <c r="G82"/>
  <c r="G93" s="1"/>
  <c r="F82"/>
  <c r="F93" s="1"/>
  <c r="B74"/>
  <c r="A74"/>
  <c r="J73"/>
  <c r="I73"/>
  <c r="H73"/>
  <c r="G73"/>
  <c r="F73"/>
  <c r="B64"/>
  <c r="A64"/>
  <c r="J63"/>
  <c r="I63"/>
  <c r="H63"/>
  <c r="G63"/>
  <c r="F63"/>
  <c r="B56"/>
  <c r="A56"/>
  <c r="J55"/>
  <c r="I55"/>
  <c r="H55"/>
  <c r="G55"/>
  <c r="F55"/>
  <c r="J46"/>
  <c r="I46"/>
  <c r="H46"/>
  <c r="G46"/>
  <c r="F46"/>
  <c r="B40"/>
  <c r="A40"/>
  <c r="I39"/>
  <c r="H39"/>
  <c r="G39"/>
  <c r="F39"/>
  <c r="B31"/>
  <c r="A31"/>
  <c r="J30"/>
  <c r="I30"/>
  <c r="H30"/>
  <c r="G30"/>
  <c r="F30"/>
  <c r="B24"/>
  <c r="A24"/>
  <c r="B14"/>
  <c r="A14"/>
  <c r="G23"/>
  <c r="H23"/>
  <c r="I23"/>
  <c r="J23"/>
  <c r="F23"/>
  <c r="G13"/>
  <c r="H13"/>
  <c r="I13"/>
  <c r="J13"/>
  <c r="F13"/>
  <c r="H56" l="1"/>
  <c r="L93"/>
  <c r="H74"/>
  <c r="G112"/>
  <c r="H112"/>
  <c r="I183"/>
  <c r="L40"/>
  <c r="H183"/>
  <c r="L183"/>
  <c r="G183"/>
  <c r="G165"/>
  <c r="L129"/>
  <c r="J129"/>
  <c r="I129"/>
  <c r="I74"/>
  <c r="J56"/>
  <c r="F74"/>
  <c r="L74"/>
  <c r="G56"/>
  <c r="G129"/>
  <c r="H129"/>
  <c r="L112"/>
  <c r="L165"/>
  <c r="L56"/>
  <c r="I56"/>
  <c r="G74"/>
  <c r="J93"/>
  <c r="H165"/>
  <c r="J183"/>
  <c r="J112"/>
  <c r="I165"/>
  <c r="F56"/>
  <c r="J74"/>
  <c r="J165"/>
  <c r="I112"/>
  <c r="L24"/>
  <c r="J40"/>
  <c r="G40"/>
  <c r="I40"/>
  <c r="H40"/>
  <c r="F40"/>
  <c r="F112"/>
  <c r="F129"/>
  <c r="F165"/>
  <c r="F183"/>
  <c r="I24"/>
  <c r="F24"/>
  <c r="J24"/>
  <c r="H24"/>
  <c r="G24"/>
  <c r="L184" l="1"/>
  <c r="H184"/>
  <c r="G184"/>
  <c r="F184"/>
  <c r="I184"/>
  <c r="J184"/>
</calcChain>
</file>

<file path=xl/sharedStrings.xml><?xml version="1.0" encoding="utf-8"?>
<sst xmlns="http://schemas.openxmlformats.org/spreadsheetml/2006/main" count="448" uniqueCount="192">
  <si>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</si>
  <si>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</si>
  <si>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</si>
  <si>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</si>
  <si>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</si>
  <si>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</si>
  <si>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</si>
  <si>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</si>
  <si>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</si>
  <si>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</si>
  <si>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</si>
  <si>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</si>
  <si>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</si>
  <si>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</si>
  <si>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</si>
  <si>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</si>
  <si>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</si>
  <si>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</si>
  <si>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</si>
  <si>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</si>
  <si>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</si>
  <si>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</si>
  <si>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</si>
  <si>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</si>
  <si>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</si>
  <si>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</si>
  <si>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</si>
  <si>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</si>
  <si>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</si>
  <si>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</si>
  <si>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</si>
  <si>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</si>
  <si>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</si>
  <si>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</si>
  <si>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</si>
  <si>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</si>
  <si>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</si>
  <si>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</si>
  <si>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</si>
  <si>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</si>
  <si>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 xml:space="preserve">Ковалева </t>
  </si>
  <si>
    <t>МБОУ «Супоневская СОШ № 1 им. Героя Советского Союза Н.И. Чувина»</t>
  </si>
  <si>
    <t>Чай с молоком и сахаром</t>
  </si>
  <si>
    <t>Хлеб пшеничный</t>
  </si>
  <si>
    <t>Яблоко</t>
  </si>
  <si>
    <t>165 с-к О/Т 2022г</t>
  </si>
  <si>
    <t>Хлебокомбинат</t>
  </si>
  <si>
    <t>ТТК МУП КШП от 25.08.2020г</t>
  </si>
  <si>
    <t>Борщ с капустой и картофелем, мясом цыпленка и сметаной</t>
  </si>
  <si>
    <t>Нагеттсы (стрипсы) из  филе цыплят</t>
  </si>
  <si>
    <t>Рис с овощами</t>
  </si>
  <si>
    <t>Компот из повидла (джема, варенья)</t>
  </si>
  <si>
    <t>Хлеб ржано-пшеничный</t>
  </si>
  <si>
    <t>82 с-к 2017г</t>
  </si>
  <si>
    <t>595 с-к О/Т 2022г</t>
  </si>
  <si>
    <t>665 с-к О/Т 2022г</t>
  </si>
  <si>
    <t>826-с-к О/Т 2022г</t>
  </si>
  <si>
    <t>сладкое</t>
  </si>
  <si>
    <t>Пюре картофельное</t>
  </si>
  <si>
    <t>Кофейный напиток из цикория с молоком</t>
  </si>
  <si>
    <t>Сыр твердый</t>
  </si>
  <si>
    <t>70/71 с-к 2017г</t>
  </si>
  <si>
    <t>643 с-к О/Т 2022г</t>
  </si>
  <si>
    <t>755 с-к О/Т 2022г</t>
  </si>
  <si>
    <t>15 с-к 2017г</t>
  </si>
  <si>
    <t>Изделия макаронные отварные</t>
  </si>
  <si>
    <t>Чай с сахаром</t>
  </si>
  <si>
    <t>54-11 з к 2022г</t>
  </si>
  <si>
    <t>626 с-к О/Т 2022г</t>
  </si>
  <si>
    <t>54-2гн с-к 2022г</t>
  </si>
  <si>
    <t>кисломол.</t>
  </si>
  <si>
    <t>булочное</t>
  </si>
  <si>
    <t>Гречка отварная рассыпчатая</t>
  </si>
  <si>
    <t>Сок фруктовый</t>
  </si>
  <si>
    <t>627 с-к О/Т 2022г</t>
  </si>
  <si>
    <t>389 с-к 2017г</t>
  </si>
  <si>
    <t>МУП КШП 31.08.2022</t>
  </si>
  <si>
    <t>Капуста тушеная</t>
  </si>
  <si>
    <t>Кисель из повидла, джема, варенья</t>
  </si>
  <si>
    <t>96 с-к 2017г</t>
  </si>
  <si>
    <t>360 с-к 2017г</t>
  </si>
  <si>
    <t xml:space="preserve">Пудинг из творога запеченный </t>
  </si>
  <si>
    <t>Апельсин</t>
  </si>
  <si>
    <t>432 с-к О/Т 2022г</t>
  </si>
  <si>
    <t>пром.</t>
  </si>
  <si>
    <t>54-22гн с-к 2022г</t>
  </si>
  <si>
    <t>Салат из свеклы отварной</t>
  </si>
  <si>
    <t>Суп гороховый с мясом цыпленка</t>
  </si>
  <si>
    <t>52 с-к 2017г</t>
  </si>
  <si>
    <t>102 с-к 2017г</t>
  </si>
  <si>
    <t>628 с-к О/Т 2022г</t>
  </si>
  <si>
    <t>Чай с лимоном и сахаром</t>
  </si>
  <si>
    <t>54-3гн с-к 2022г</t>
  </si>
  <si>
    <t>Суп с макаронными изделиями и мясом цыпленка</t>
  </si>
  <si>
    <t xml:space="preserve">Печень говяжья тушенная в соусе №330 </t>
  </si>
  <si>
    <t>№111 с-к 2017</t>
  </si>
  <si>
    <t>261 с-к 2017г</t>
  </si>
  <si>
    <t>Пицца школьная</t>
  </si>
  <si>
    <t>413 с-к 2017г</t>
  </si>
  <si>
    <t>Винегрет овощной</t>
  </si>
  <si>
    <t>Щи из свежей капусты с картофелем, мясом  цыпленка и сметаной</t>
  </si>
  <si>
    <t xml:space="preserve">Котлета рубленая из бройлер – цыплят </t>
  </si>
  <si>
    <t>67 с-к 2017 г</t>
  </si>
  <si>
    <t>88 с-к 2017г</t>
  </si>
  <si>
    <t>295 с-к 2017г</t>
  </si>
  <si>
    <t>658 с-к О/Т 2022г</t>
  </si>
  <si>
    <t>Салат из зеленого горошка</t>
  </si>
  <si>
    <t>47 с-к О/Т 2022г</t>
  </si>
  <si>
    <t xml:space="preserve">хлеб </t>
  </si>
  <si>
    <t>Суп картофельный с фасолью и мясом цыпленка</t>
  </si>
  <si>
    <t>Компот из смеси сухофруктов</t>
  </si>
  <si>
    <t>ТТК МУП КШП от 29.01.2021г</t>
  </si>
  <si>
    <t>54-1хн с-к 2022 г</t>
  </si>
  <si>
    <t>Салат из соленых огурцов с луком</t>
  </si>
  <si>
    <t>21 с-к 2017г</t>
  </si>
  <si>
    <t>Борщ с картофелем, мясом  цыпленка,  сметаной и яйцом</t>
  </si>
  <si>
    <t>83 с-к 2017г</t>
  </si>
  <si>
    <t>Гуляш из свинины</t>
  </si>
  <si>
    <t>221 с-к О/Т 2022г</t>
  </si>
  <si>
    <t>260 с-к 2017г</t>
  </si>
  <si>
    <t xml:space="preserve">Йогурт </t>
  </si>
  <si>
    <t>Мол.комбинат</t>
  </si>
  <si>
    <t>Голубцы ленивые</t>
  </si>
  <si>
    <t>Напиток "Каркаде"</t>
  </si>
  <si>
    <t>54-3м с-к 2022</t>
  </si>
  <si>
    <t>ТТК МУП КШП от 14.08.2024г</t>
  </si>
  <si>
    <t>256 с-к 2017г 643 с-к О/Т 2022г</t>
  </si>
  <si>
    <t>Сосиска отварная с изделиями макаронными отварными</t>
  </si>
  <si>
    <t>243 с-к 2017г 626 с-к О/Т 2022г</t>
  </si>
  <si>
    <t>Икра морковная</t>
  </si>
  <si>
    <t xml:space="preserve"> хлеб бел.</t>
  </si>
  <si>
    <t>Омлет с сыром запеченый</t>
  </si>
  <si>
    <t>54-20з с-к 2022г</t>
  </si>
  <si>
    <t>418 с-к О/Т 2022г</t>
  </si>
  <si>
    <t xml:space="preserve">Рассольник "Ленинградский" с мясом цыпленка и сметаной </t>
  </si>
  <si>
    <t>Рис отварной</t>
  </si>
  <si>
    <t>54-12з с-к 2022</t>
  </si>
  <si>
    <t>Бутерброд горячий с колбасой</t>
  </si>
  <si>
    <t>Мясо свинина тушеное с пюре картофельным</t>
  </si>
  <si>
    <t>13 с-к О/Т 2022г</t>
  </si>
  <si>
    <t>Салат "Мозаика"</t>
  </si>
  <si>
    <t>Рыба в тесте запеченая 2 вариант</t>
  </si>
  <si>
    <t>441 с-к О/Т 2022г</t>
  </si>
  <si>
    <t>Салат из свежих помидоров и огурцов (урожай 2026г)</t>
  </si>
  <si>
    <t>24 с-к 2017г</t>
  </si>
  <si>
    <t>Тефтели мясные с соусом томатным с гречкой отварной рассыпчатой</t>
  </si>
  <si>
    <t>278 с-к 2017г 627 с-к О/Т 2022г</t>
  </si>
  <si>
    <t xml:space="preserve"> - </t>
  </si>
  <si>
    <t xml:space="preserve">Суп картофельный с мясными фрикадельками </t>
  </si>
  <si>
    <t xml:space="preserve">Птица отварная </t>
  </si>
  <si>
    <t>104/105 с-к 2017г</t>
  </si>
  <si>
    <t>593 с-к О/Т 2022г</t>
  </si>
  <si>
    <t>Салат-коктейль из овощей -урожай 2026г</t>
  </si>
  <si>
    <t>Биточки из свинины</t>
  </si>
  <si>
    <t xml:space="preserve">Пряник </t>
  </si>
  <si>
    <t>268 с-к 2017г</t>
  </si>
  <si>
    <t>произ-во</t>
  </si>
  <si>
    <t>Курица тушеная с морковью с булгуром отварным</t>
  </si>
  <si>
    <t>54-25м с-к 2022г 54-22г к 2022г</t>
  </si>
  <si>
    <t xml:space="preserve">Шарлотка </t>
  </si>
  <si>
    <t>1065 с-к О/Т 2022г</t>
  </si>
  <si>
    <t>Картофель по- деревенски</t>
  </si>
  <si>
    <t>-</t>
  </si>
  <si>
    <t>647 с-к О/Т 2022г</t>
  </si>
  <si>
    <t>Каша молочная геркулесовая с маслом сливочным</t>
  </si>
  <si>
    <t>Какао с молоком  сгущенным</t>
  </si>
  <si>
    <t>173/174 с-к 2017г</t>
  </si>
  <si>
    <t>Суп сливочный с рыбой</t>
  </si>
  <si>
    <t>54-16 с-к 2022г</t>
  </si>
  <si>
    <t xml:space="preserve">Кукуруза консервированная </t>
  </si>
  <si>
    <t>Повидло из яблок</t>
  </si>
  <si>
    <t>произ-ое</t>
  </si>
  <si>
    <t>Плов куриный</t>
  </si>
  <si>
    <t>592  с-к О/Т 2022г</t>
  </si>
  <si>
    <t>Нагеттсы (стрипсы) из  филе цыплят с картофелем по-деревенски</t>
  </si>
  <si>
    <t>595 с-к О/Т 2022г 595 с-к О/Т 2022г</t>
  </si>
  <si>
    <t xml:space="preserve">Каша перловая с овощами </t>
  </si>
  <si>
    <t>Рыба запеченная под молочным соусом</t>
  </si>
  <si>
    <t xml:space="preserve">Яблоко </t>
  </si>
  <si>
    <t>ООО "Центр школьного и дошкольного питания " от 05.02.2026г</t>
  </si>
  <si>
    <t>Оладьи из печени по-кунцевски с рисом отварным</t>
  </si>
  <si>
    <t>54-31м с-к 2022г 628 с-к О/Т 2022г</t>
  </si>
  <si>
    <t>Котлета рыбная с морковью (минтай) с изделиями макаронными отварными</t>
  </si>
  <si>
    <t>54-5.1р  с-к 2022г 626 с-к О/Т 2022г</t>
  </si>
  <si>
    <t>Суп "Кубанский</t>
  </si>
  <si>
    <t>Горошек зеленый</t>
  </si>
  <si>
    <t xml:space="preserve">Булочка сдобная "рожок" </t>
  </si>
  <si>
    <t>Булочка "Завитушка с сахаром"</t>
  </si>
  <si>
    <t>Джем фруктовый</t>
  </si>
  <si>
    <t>Булочка сдобная "рожок"</t>
  </si>
  <si>
    <t>Овощи свежие  в нарезке(огурцы)- урожай 2026г</t>
  </si>
  <si>
    <t xml:space="preserve"> гор.напиток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</si>
</sst>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2" xfId="0" applyBorder="1"/>
    <xf numFmtId="0" fontId="0" fillId="2" borderId="3" xfId="0" applyFill="1" applyBorder="1" applyProtection="1">
      <protection locked="0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 vertical="center"/>
    </xf>
    <xf numFmtId="0" fontId="11" fillId="0" borderId="23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4" borderId="23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/>
    </xf>
    <xf numFmtId="1" fontId="2" fillId="0" borderId="2" xfId="0" applyNumberFormat="1" applyFont="1" applyBorder="1" applyAlignment="1">
      <alignment horizontal="center" vertical="top" wrapText="1"/>
    </xf>
    <xf numFmtId="1" fontId="2" fillId="3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left" vertical="center" wrapText="1"/>
    </xf>
    <xf numFmtId="2" fontId="11" fillId="0" borderId="2" xfId="0" applyNumberFormat="1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horizontal="center" vertical="center"/>
    </xf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13" fillId="4" borderId="2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2" fontId="11" fillId="0" borderId="2" xfId="0" applyNumberFormat="1" applyFont="1" applyBorder="1" applyAlignment="1">
      <alignment horizontal="left" vertical="center"/>
    </xf>
    <xf numFmtId="0" fontId="11" fillId="0" borderId="24" xfId="0" applyFont="1" applyBorder="1" applyAlignment="1">
      <alignment horizontal="left" vertical="center"/>
    </xf>
    <xf numFmtId="0" fontId="11" fillId="0" borderId="2" xfId="0" applyFont="1" applyBorder="1" applyAlignment="1">
      <alignment vertical="center" wrapText="1"/>
    </xf>
    <xf numFmtId="2" fontId="13" fillId="0" borderId="2" xfId="0" applyNumberFormat="1" applyFont="1" applyBorder="1" applyAlignment="1">
      <alignment horizontal="center" vertical="center"/>
    </xf>
    <xf numFmtId="0" fontId="11" fillId="0" borderId="23" xfId="0" applyFont="1" applyFill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24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0" fontId="11" fillId="4" borderId="23" xfId="0" applyFont="1" applyFill="1" applyBorder="1" applyAlignment="1">
      <alignment vertical="center"/>
    </xf>
    <xf numFmtId="0" fontId="11" fillId="0" borderId="23" xfId="0" applyFont="1" applyFill="1" applyBorder="1" applyAlignment="1">
      <alignment vertical="center" wrapText="1"/>
    </xf>
    <xf numFmtId="2" fontId="11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3" fillId="4" borderId="23" xfId="0" applyFont="1" applyFill="1" applyBorder="1" applyAlignment="1">
      <alignment vertical="center"/>
    </xf>
    <xf numFmtId="0" fontId="11" fillId="4" borderId="2" xfId="0" applyFont="1" applyFill="1" applyBorder="1" applyAlignment="1">
      <alignment vertical="center"/>
    </xf>
    <xf numFmtId="0" fontId="11" fillId="0" borderId="26" xfId="0" applyFont="1" applyFill="1" applyBorder="1" applyAlignment="1">
      <alignment vertical="center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4"/>
  <sheetViews>
    <sheetView tabSelected="1" workbookViewId="0">
      <pane xSplit="4" ySplit="5" topLeftCell="E168" activePane="bottomRight" state="frozen"/>
      <selection pane="topRight" activeCell="E1" sqref="E1"/>
      <selection pane="bottomLeft" activeCell="A6" sqref="A6"/>
      <selection pane="bottomRight" activeCell="P174" sqref="P174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97" t="s">
        <v>41</v>
      </c>
      <c r="D1" s="98"/>
      <c r="E1" s="98"/>
      <c r="F1" s="12" t="s">
        <v>16</v>
      </c>
      <c r="G1" s="2" t="s">
        <v>17</v>
      </c>
      <c r="H1" s="99" t="s">
        <v>39</v>
      </c>
      <c r="I1" s="99"/>
      <c r="J1" s="99"/>
      <c r="K1" s="99"/>
    </row>
    <row r="2" spans="1:12" ht="18">
      <c r="A2" s="35" t="s">
        <v>6</v>
      </c>
      <c r="C2" s="2"/>
      <c r="G2" s="2" t="s">
        <v>18</v>
      </c>
      <c r="H2" s="99" t="s">
        <v>40</v>
      </c>
      <c r="I2" s="99"/>
      <c r="J2" s="99"/>
      <c r="K2" s="99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5">
        <v>25</v>
      </c>
      <c r="I3" s="45">
        <v>2</v>
      </c>
      <c r="J3" s="46">
        <v>2026</v>
      </c>
      <c r="K3" s="47"/>
    </row>
    <row r="4" spans="1:12" ht="13.5" thickBot="1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>
      <c r="A6" s="20">
        <v>1</v>
      </c>
      <c r="B6" s="21">
        <v>1</v>
      </c>
      <c r="C6" s="22" t="s">
        <v>20</v>
      </c>
      <c r="D6" s="48" t="s">
        <v>26</v>
      </c>
      <c r="E6" s="58" t="s">
        <v>185</v>
      </c>
      <c r="F6" s="50">
        <v>60</v>
      </c>
      <c r="G6" s="50">
        <v>1.7</v>
      </c>
      <c r="H6" s="50">
        <v>0.1</v>
      </c>
      <c r="I6" s="50">
        <v>3.5</v>
      </c>
      <c r="J6" s="50">
        <v>22.1</v>
      </c>
      <c r="K6" s="80" t="s">
        <v>132</v>
      </c>
      <c r="L6" s="57">
        <v>18.98</v>
      </c>
    </row>
    <row r="7" spans="1:12" ht="15">
      <c r="A7" s="23"/>
      <c r="B7" s="15"/>
      <c r="C7" s="11"/>
      <c r="D7" s="5" t="s">
        <v>21</v>
      </c>
      <c r="E7" s="78" t="s">
        <v>131</v>
      </c>
      <c r="F7" s="51">
        <v>150</v>
      </c>
      <c r="G7" s="53">
        <v>14.75</v>
      </c>
      <c r="H7" s="53">
        <v>13.8</v>
      </c>
      <c r="I7" s="53">
        <v>32.04</v>
      </c>
      <c r="J7" s="53">
        <v>316</v>
      </c>
      <c r="K7" s="81" t="s">
        <v>133</v>
      </c>
      <c r="L7" s="57">
        <v>45.51</v>
      </c>
    </row>
    <row r="8" spans="1:12" ht="15">
      <c r="A8" s="23"/>
      <c r="B8" s="15"/>
      <c r="C8" s="11"/>
      <c r="D8" s="7" t="s">
        <v>22</v>
      </c>
      <c r="E8" s="58" t="s">
        <v>91</v>
      </c>
      <c r="F8" s="50">
        <v>200</v>
      </c>
      <c r="G8" s="50">
        <v>0.3</v>
      </c>
      <c r="H8" s="50">
        <v>0</v>
      </c>
      <c r="I8" s="50">
        <v>6.7</v>
      </c>
      <c r="J8" s="50">
        <v>27.9</v>
      </c>
      <c r="K8" s="80" t="s">
        <v>92</v>
      </c>
      <c r="L8" s="57">
        <v>3.44</v>
      </c>
    </row>
    <row r="9" spans="1:12" ht="15">
      <c r="A9" s="23"/>
      <c r="B9" s="15"/>
      <c r="C9" s="11"/>
      <c r="D9" s="7" t="s">
        <v>23</v>
      </c>
      <c r="E9" s="58" t="s">
        <v>186</v>
      </c>
      <c r="F9" s="50">
        <v>40</v>
      </c>
      <c r="G9" s="50">
        <v>1.95</v>
      </c>
      <c r="H9" s="50">
        <v>5.9</v>
      </c>
      <c r="I9" s="50">
        <v>31.23</v>
      </c>
      <c r="J9" s="50">
        <v>116.9</v>
      </c>
      <c r="K9" s="80" t="s">
        <v>46</v>
      </c>
      <c r="L9" s="57">
        <v>7.46</v>
      </c>
    </row>
    <row r="10" spans="1:12" ht="39" thickBot="1">
      <c r="A10" s="23"/>
      <c r="B10" s="15"/>
      <c r="C10" s="11"/>
      <c r="D10" s="49" t="s">
        <v>24</v>
      </c>
      <c r="E10" s="58" t="s">
        <v>44</v>
      </c>
      <c r="F10" s="50">
        <v>100</v>
      </c>
      <c r="G10" s="50">
        <v>1.5</v>
      </c>
      <c r="H10" s="50">
        <v>0.34</v>
      </c>
      <c r="I10" s="50">
        <v>7.35</v>
      </c>
      <c r="J10" s="50">
        <v>35.25</v>
      </c>
      <c r="K10" s="59" t="s">
        <v>47</v>
      </c>
      <c r="L10" s="57">
        <v>14.61</v>
      </c>
    </row>
    <row r="11" spans="1:12" ht="1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57"/>
    </row>
    <row r="12" spans="1:12" ht="1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57"/>
    </row>
    <row r="13" spans="1:12" ht="15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J13" si="0">SUM(G6:G12)</f>
        <v>20.2</v>
      </c>
      <c r="H13" s="19">
        <f t="shared" si="0"/>
        <v>20.14</v>
      </c>
      <c r="I13" s="19">
        <f t="shared" si="0"/>
        <v>80.819999999999993</v>
      </c>
      <c r="J13" s="62">
        <f t="shared" si="0"/>
        <v>518.15</v>
      </c>
      <c r="K13" s="25"/>
      <c r="L13" s="57">
        <f t="shared" ref="L13" si="1">SUM(L6:L12)</f>
        <v>89.999999999999986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8" t="s">
        <v>26</v>
      </c>
      <c r="E14" s="58" t="s">
        <v>129</v>
      </c>
      <c r="F14" s="50">
        <v>60</v>
      </c>
      <c r="G14" s="50">
        <v>1.2</v>
      </c>
      <c r="H14" s="50">
        <v>4.2</v>
      </c>
      <c r="I14" s="50">
        <v>22.5</v>
      </c>
      <c r="J14" s="50">
        <v>68</v>
      </c>
      <c r="K14" s="80" t="s">
        <v>136</v>
      </c>
      <c r="L14" s="57">
        <v>3.97</v>
      </c>
    </row>
    <row r="15" spans="1:12" ht="15">
      <c r="A15" s="23"/>
      <c r="B15" s="15"/>
      <c r="C15" s="11"/>
      <c r="D15" s="7" t="s">
        <v>27</v>
      </c>
      <c r="E15" s="58" t="s">
        <v>134</v>
      </c>
      <c r="F15" s="50">
        <v>285</v>
      </c>
      <c r="G15" s="50">
        <v>9.5</v>
      </c>
      <c r="H15" s="50">
        <v>8.15</v>
      </c>
      <c r="I15" s="50">
        <v>7.82</v>
      </c>
      <c r="J15" s="50">
        <v>183</v>
      </c>
      <c r="K15" s="80" t="s">
        <v>79</v>
      </c>
      <c r="L15" s="57">
        <v>18.48</v>
      </c>
    </row>
    <row r="16" spans="1:12" ht="15">
      <c r="A16" s="23"/>
      <c r="B16" s="15"/>
      <c r="C16" s="11"/>
      <c r="D16" s="7" t="s">
        <v>28</v>
      </c>
      <c r="E16" s="58" t="s">
        <v>49</v>
      </c>
      <c r="F16" s="50">
        <v>90</v>
      </c>
      <c r="G16" s="50">
        <v>4.5999999999999996</v>
      </c>
      <c r="H16" s="50">
        <v>4.2</v>
      </c>
      <c r="I16" s="50">
        <v>9.3000000000000007</v>
      </c>
      <c r="J16" s="50">
        <v>150.15</v>
      </c>
      <c r="K16" s="82" t="s">
        <v>54</v>
      </c>
      <c r="L16" s="57">
        <v>43.96</v>
      </c>
    </row>
    <row r="17" spans="1:12" ht="15">
      <c r="A17" s="23"/>
      <c r="B17" s="15"/>
      <c r="C17" s="11"/>
      <c r="D17" s="7" t="s">
        <v>29</v>
      </c>
      <c r="E17" s="58" t="s">
        <v>135</v>
      </c>
      <c r="F17" s="60">
        <v>150</v>
      </c>
      <c r="G17" s="50">
        <v>6.7</v>
      </c>
      <c r="H17" s="50">
        <v>6.1</v>
      </c>
      <c r="I17" s="50">
        <v>25.5</v>
      </c>
      <c r="J17" s="50">
        <v>180.8</v>
      </c>
      <c r="K17" s="83" t="s">
        <v>90</v>
      </c>
      <c r="L17" s="57">
        <v>7.3</v>
      </c>
    </row>
    <row r="18" spans="1:12" ht="15">
      <c r="A18" s="23"/>
      <c r="B18" s="15"/>
      <c r="C18" s="11"/>
      <c r="D18" s="7" t="s">
        <v>30</v>
      </c>
      <c r="E18" s="59" t="s">
        <v>110</v>
      </c>
      <c r="F18" s="50">
        <v>200</v>
      </c>
      <c r="G18" s="50">
        <v>0.5</v>
      </c>
      <c r="H18" s="50">
        <v>0.1</v>
      </c>
      <c r="I18" s="50">
        <v>19.8</v>
      </c>
      <c r="J18" s="50">
        <v>81</v>
      </c>
      <c r="K18" s="80" t="s">
        <v>112</v>
      </c>
      <c r="L18" s="57">
        <v>6.15</v>
      </c>
    </row>
    <row r="19" spans="1:12" ht="15">
      <c r="A19" s="23"/>
      <c r="B19" s="15"/>
      <c r="C19" s="11"/>
      <c r="D19" s="7" t="s">
        <v>31</v>
      </c>
      <c r="E19" s="58" t="s">
        <v>186</v>
      </c>
      <c r="F19" s="50">
        <v>40</v>
      </c>
      <c r="G19" s="50">
        <v>4.0999999999999996</v>
      </c>
      <c r="H19" s="50">
        <v>5.62</v>
      </c>
      <c r="I19" s="50">
        <v>9.94</v>
      </c>
      <c r="J19" s="50">
        <v>116.9</v>
      </c>
      <c r="K19" s="80" t="s">
        <v>46</v>
      </c>
      <c r="L19" s="57">
        <v>7.46</v>
      </c>
    </row>
    <row r="20" spans="1:12" ht="15">
      <c r="A20" s="23"/>
      <c r="B20" s="15"/>
      <c r="C20" s="11"/>
      <c r="D20" s="7" t="s">
        <v>32</v>
      </c>
      <c r="E20" s="58" t="s">
        <v>52</v>
      </c>
      <c r="F20" s="50">
        <v>40</v>
      </c>
      <c r="G20" s="50">
        <v>2.11</v>
      </c>
      <c r="H20" s="50">
        <v>0.44</v>
      </c>
      <c r="I20" s="50">
        <v>19.78</v>
      </c>
      <c r="J20" s="50">
        <v>91.96</v>
      </c>
      <c r="K20" s="80" t="s">
        <v>46</v>
      </c>
      <c r="L20" s="57">
        <v>2.68</v>
      </c>
    </row>
    <row r="21" spans="1:12" ht="1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57"/>
    </row>
    <row r="22" spans="1:12" ht="1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57"/>
    </row>
    <row r="23" spans="1:12" ht="15">
      <c r="A23" s="24"/>
      <c r="B23" s="17"/>
      <c r="C23" s="8"/>
      <c r="D23" s="18" t="s">
        <v>33</v>
      </c>
      <c r="E23" s="9"/>
      <c r="F23" s="19">
        <f>SUM(F14:F22)</f>
        <v>865</v>
      </c>
      <c r="G23" s="19">
        <f t="shared" ref="G23:J23" si="2">SUM(G14:G22)</f>
        <v>28.71</v>
      </c>
      <c r="H23" s="19">
        <f t="shared" si="2"/>
        <v>28.810000000000002</v>
      </c>
      <c r="I23" s="19">
        <f t="shared" si="2"/>
        <v>114.64</v>
      </c>
      <c r="J23" s="62">
        <f t="shared" si="2"/>
        <v>871.81000000000006</v>
      </c>
      <c r="K23" s="25"/>
      <c r="L23" s="57">
        <f t="shared" ref="L23" si="3">SUM(L14:L22)</f>
        <v>90</v>
      </c>
    </row>
    <row r="24" spans="1:12" ht="15.75" thickBot="1">
      <c r="A24" s="29">
        <f>A6</f>
        <v>1</v>
      </c>
      <c r="B24" s="30">
        <f>B6</f>
        <v>1</v>
      </c>
      <c r="C24" s="93" t="s">
        <v>4</v>
      </c>
      <c r="D24" s="94"/>
      <c r="E24" s="31"/>
      <c r="F24" s="32">
        <f>F13+F23</f>
        <v>1415</v>
      </c>
      <c r="G24" s="32">
        <f t="shared" ref="G24:J24" si="4">G13+G23</f>
        <v>48.91</v>
      </c>
      <c r="H24" s="32">
        <f t="shared" si="4"/>
        <v>48.95</v>
      </c>
      <c r="I24" s="32">
        <f t="shared" si="4"/>
        <v>195.45999999999998</v>
      </c>
      <c r="J24" s="63">
        <f t="shared" si="4"/>
        <v>1389.96</v>
      </c>
      <c r="K24" s="32"/>
      <c r="L24" s="57">
        <f t="shared" ref="L24" si="5">L13+L23</f>
        <v>180</v>
      </c>
    </row>
    <row r="25" spans="1:12" ht="15.75" thickBot="1">
      <c r="A25" s="14">
        <v>1</v>
      </c>
      <c r="B25" s="15">
        <v>2</v>
      </c>
      <c r="C25" s="22" t="s">
        <v>20</v>
      </c>
      <c r="D25" s="48" t="s">
        <v>26</v>
      </c>
      <c r="E25" s="58" t="s">
        <v>86</v>
      </c>
      <c r="F25" s="50">
        <v>60</v>
      </c>
      <c r="G25" s="50">
        <v>0.88</v>
      </c>
      <c r="H25" s="50">
        <v>3.75</v>
      </c>
      <c r="I25" s="50">
        <v>13.12</v>
      </c>
      <c r="J25" s="50">
        <v>58</v>
      </c>
      <c r="K25" s="80" t="s">
        <v>88</v>
      </c>
      <c r="L25" s="57">
        <v>3.05</v>
      </c>
    </row>
    <row r="26" spans="1:12" ht="15">
      <c r="A26" s="14"/>
      <c r="B26" s="15"/>
      <c r="C26" s="11"/>
      <c r="D26" s="5" t="s">
        <v>21</v>
      </c>
      <c r="E26" s="58" t="s">
        <v>138</v>
      </c>
      <c r="F26" s="60">
        <v>250</v>
      </c>
      <c r="G26" s="65">
        <v>10.86</v>
      </c>
      <c r="H26" s="65">
        <v>8.25</v>
      </c>
      <c r="I26" s="65">
        <v>47.41</v>
      </c>
      <c r="J26" s="65">
        <v>393.16</v>
      </c>
      <c r="K26" s="83" t="s">
        <v>126</v>
      </c>
      <c r="L26" s="57">
        <v>48.51</v>
      </c>
    </row>
    <row r="27" spans="1:12" ht="15">
      <c r="A27" s="14"/>
      <c r="B27" s="15"/>
      <c r="C27" s="11"/>
      <c r="D27" s="7" t="s">
        <v>22</v>
      </c>
      <c r="E27" s="58" t="s">
        <v>59</v>
      </c>
      <c r="F27" s="50">
        <v>200</v>
      </c>
      <c r="G27" s="50">
        <v>3.8</v>
      </c>
      <c r="H27" s="50">
        <v>2.9</v>
      </c>
      <c r="I27" s="50">
        <v>11.3</v>
      </c>
      <c r="J27" s="50">
        <v>86</v>
      </c>
      <c r="K27" s="83" t="s">
        <v>63</v>
      </c>
      <c r="L27" s="57">
        <v>13.56</v>
      </c>
    </row>
    <row r="28" spans="1:12" ht="15">
      <c r="A28" s="14"/>
      <c r="B28" s="15"/>
      <c r="C28" s="11"/>
      <c r="D28" s="7" t="s">
        <v>23</v>
      </c>
      <c r="E28" s="58" t="s">
        <v>137</v>
      </c>
      <c r="F28" s="50">
        <v>60</v>
      </c>
      <c r="G28" s="50">
        <v>8.26</v>
      </c>
      <c r="H28" s="50">
        <v>9.68</v>
      </c>
      <c r="I28" s="50">
        <v>18.2</v>
      </c>
      <c r="J28" s="50">
        <v>163</v>
      </c>
      <c r="K28" s="80" t="s">
        <v>139</v>
      </c>
      <c r="L28" s="57">
        <v>23.54</v>
      </c>
    </row>
    <row r="29" spans="1:12" ht="15">
      <c r="A29" s="14"/>
      <c r="B29" s="15"/>
      <c r="C29" s="11"/>
      <c r="D29" s="7" t="s">
        <v>23</v>
      </c>
      <c r="E29" s="64" t="s">
        <v>52</v>
      </c>
      <c r="F29" s="52">
        <v>20</v>
      </c>
      <c r="G29" s="52">
        <v>1.05</v>
      </c>
      <c r="H29" s="52">
        <v>0.22</v>
      </c>
      <c r="I29" s="52">
        <v>9.89</v>
      </c>
      <c r="J29" s="52">
        <v>45.98</v>
      </c>
      <c r="K29" s="84" t="s">
        <v>46</v>
      </c>
      <c r="L29" s="57">
        <v>1.34</v>
      </c>
    </row>
    <row r="30" spans="1:12" ht="15">
      <c r="A30" s="16"/>
      <c r="B30" s="17"/>
      <c r="C30" s="8"/>
      <c r="D30" s="18" t="s">
        <v>33</v>
      </c>
      <c r="E30" s="9"/>
      <c r="F30" s="19">
        <f>SUM(F25:F29)</f>
        <v>590</v>
      </c>
      <c r="G30" s="19">
        <f>SUM(G25:G29)</f>
        <v>24.849999999999998</v>
      </c>
      <c r="H30" s="19">
        <f>SUM(H25:H29)</f>
        <v>24.799999999999997</v>
      </c>
      <c r="I30" s="19">
        <f>SUM(I25:I29)</f>
        <v>99.92</v>
      </c>
      <c r="J30" s="19">
        <f>SUM(J25:J29)</f>
        <v>746.1400000000001</v>
      </c>
      <c r="K30" s="25"/>
      <c r="L30" s="57">
        <f>SUM(L25:L29)</f>
        <v>90</v>
      </c>
    </row>
    <row r="31" spans="1:12" ht="25.5">
      <c r="A31" s="13">
        <f>A25</f>
        <v>1</v>
      </c>
      <c r="B31" s="13">
        <f>B25</f>
        <v>2</v>
      </c>
      <c r="C31" s="10" t="s">
        <v>25</v>
      </c>
      <c r="D31" s="8" t="s">
        <v>26</v>
      </c>
      <c r="E31" s="58" t="s">
        <v>140</v>
      </c>
      <c r="F31" s="50">
        <v>60</v>
      </c>
      <c r="G31" s="50">
        <v>1.62</v>
      </c>
      <c r="H31" s="50">
        <v>1.69</v>
      </c>
      <c r="I31" s="50">
        <v>5.33</v>
      </c>
      <c r="J31" s="50">
        <v>61.2</v>
      </c>
      <c r="K31" s="64" t="s">
        <v>67</v>
      </c>
      <c r="L31" s="57">
        <v>7.05</v>
      </c>
    </row>
    <row r="32" spans="1:12" ht="15">
      <c r="A32" s="14"/>
      <c r="B32" s="15"/>
      <c r="C32" s="11"/>
      <c r="D32" s="7" t="s">
        <v>27</v>
      </c>
      <c r="E32" s="58" t="s">
        <v>115</v>
      </c>
      <c r="F32" s="50">
        <v>295</v>
      </c>
      <c r="G32" s="50">
        <v>8.2200000000000006</v>
      </c>
      <c r="H32" s="50">
        <v>10.48</v>
      </c>
      <c r="I32" s="50">
        <v>28.99</v>
      </c>
      <c r="J32" s="50">
        <v>125.5</v>
      </c>
      <c r="K32" s="54" t="s">
        <v>116</v>
      </c>
      <c r="L32" s="57">
        <v>20.75</v>
      </c>
    </row>
    <row r="33" spans="1:12" ht="15">
      <c r="A33" s="14"/>
      <c r="B33" s="15"/>
      <c r="C33" s="11"/>
      <c r="D33" s="7" t="s">
        <v>28</v>
      </c>
      <c r="E33" s="58" t="s">
        <v>141</v>
      </c>
      <c r="F33" s="50">
        <v>90</v>
      </c>
      <c r="G33" s="50">
        <v>13.7</v>
      </c>
      <c r="H33" s="50">
        <v>13.95</v>
      </c>
      <c r="I33" s="50">
        <v>18.7</v>
      </c>
      <c r="J33" s="50">
        <v>184</v>
      </c>
      <c r="K33" s="54" t="s">
        <v>142</v>
      </c>
      <c r="L33" s="57">
        <v>43.65</v>
      </c>
    </row>
    <row r="34" spans="1:12" ht="15">
      <c r="A34" s="14"/>
      <c r="B34" s="15"/>
      <c r="C34" s="11"/>
      <c r="D34" s="7" t="s">
        <v>29</v>
      </c>
      <c r="E34" s="58" t="s">
        <v>65</v>
      </c>
      <c r="F34" s="50">
        <v>150</v>
      </c>
      <c r="G34" s="50">
        <v>5.4</v>
      </c>
      <c r="H34" s="50">
        <v>4.9000000000000004</v>
      </c>
      <c r="I34" s="50">
        <v>32.799999999999997</v>
      </c>
      <c r="J34" s="50">
        <v>196.8</v>
      </c>
      <c r="K34" s="54" t="s">
        <v>68</v>
      </c>
      <c r="L34" s="57">
        <v>7.56</v>
      </c>
    </row>
    <row r="35" spans="1:12" ht="15">
      <c r="A35" s="14"/>
      <c r="B35" s="15"/>
      <c r="C35" s="11"/>
      <c r="D35" s="7" t="s">
        <v>30</v>
      </c>
      <c r="E35" s="58" t="s">
        <v>51</v>
      </c>
      <c r="F35" s="50">
        <v>200</v>
      </c>
      <c r="G35" s="50">
        <v>0.12</v>
      </c>
      <c r="H35" s="50">
        <v>0.02</v>
      </c>
      <c r="I35" s="50">
        <v>13.25</v>
      </c>
      <c r="J35" s="50">
        <v>106.8</v>
      </c>
      <c r="K35" s="54" t="s">
        <v>56</v>
      </c>
      <c r="L35" s="57">
        <v>6.08</v>
      </c>
    </row>
    <row r="36" spans="1:12" ht="15">
      <c r="A36" s="14"/>
      <c r="B36" s="15"/>
      <c r="C36" s="11"/>
      <c r="D36" s="7" t="s">
        <v>130</v>
      </c>
      <c r="E36" s="58" t="s">
        <v>43</v>
      </c>
      <c r="F36" s="50">
        <v>20</v>
      </c>
      <c r="G36" s="50">
        <v>2.11</v>
      </c>
      <c r="H36" s="50">
        <v>3</v>
      </c>
      <c r="I36" s="50">
        <v>12.88</v>
      </c>
      <c r="J36" s="50">
        <v>46.76</v>
      </c>
      <c r="K36" s="54" t="s">
        <v>46</v>
      </c>
      <c r="L36" s="57">
        <v>2.23</v>
      </c>
    </row>
    <row r="37" spans="1:12" ht="15">
      <c r="A37" s="14"/>
      <c r="B37" s="15"/>
      <c r="C37" s="11"/>
      <c r="D37" s="7" t="s">
        <v>32</v>
      </c>
      <c r="E37" s="58" t="s">
        <v>52</v>
      </c>
      <c r="F37" s="50">
        <v>40</v>
      </c>
      <c r="G37" s="50">
        <v>2.11</v>
      </c>
      <c r="H37" s="50">
        <v>0.44</v>
      </c>
      <c r="I37" s="50">
        <v>19.78</v>
      </c>
      <c r="J37" s="50">
        <v>91.96</v>
      </c>
      <c r="K37" s="54" t="s">
        <v>46</v>
      </c>
      <c r="L37" s="57">
        <v>2.68</v>
      </c>
    </row>
    <row r="38" spans="1:12" ht="15">
      <c r="A38" s="14"/>
      <c r="B38" s="15"/>
      <c r="C38" s="11"/>
      <c r="D38" s="6"/>
      <c r="E38" s="39"/>
      <c r="F38" s="40"/>
      <c r="G38" s="40"/>
      <c r="H38" s="40"/>
      <c r="I38" s="40"/>
      <c r="J38" s="40"/>
      <c r="K38" s="41"/>
      <c r="L38" s="57"/>
    </row>
    <row r="39" spans="1:12" ht="15">
      <c r="A39" s="16"/>
      <c r="B39" s="17"/>
      <c r="C39" s="8"/>
      <c r="D39" s="18" t="s">
        <v>33</v>
      </c>
      <c r="E39" s="9"/>
      <c r="F39" s="19">
        <f>SUM(F31:F38)</f>
        <v>855</v>
      </c>
      <c r="G39" s="19">
        <f>SUM(G31:G38)</f>
        <v>33.28</v>
      </c>
      <c r="H39" s="19">
        <f>SUM(H31:H38)</f>
        <v>34.47999999999999</v>
      </c>
      <c r="I39" s="19">
        <f>SUM(I31:I38)</f>
        <v>131.72999999999999</v>
      </c>
      <c r="J39" s="19">
        <f>SUM(J31:J38)</f>
        <v>813.02</v>
      </c>
      <c r="K39" s="25"/>
      <c r="L39" s="19">
        <f>SUM(L31:L38)</f>
        <v>90.000000000000014</v>
      </c>
    </row>
    <row r="40" spans="1:12" ht="15.75" customHeight="1" thickBot="1">
      <c r="A40" s="33">
        <f>A25</f>
        <v>1</v>
      </c>
      <c r="B40" s="33">
        <f>B25</f>
        <v>2</v>
      </c>
      <c r="C40" s="93" t="s">
        <v>4</v>
      </c>
      <c r="D40" s="94"/>
      <c r="E40" s="31"/>
      <c r="F40" s="32">
        <f>F30+F39</f>
        <v>1445</v>
      </c>
      <c r="G40" s="32">
        <f>G30+G39</f>
        <v>58.129999999999995</v>
      </c>
      <c r="H40" s="32">
        <f>H30+H39</f>
        <v>59.279999999999987</v>
      </c>
      <c r="I40" s="32">
        <f>I30+I39</f>
        <v>231.64999999999998</v>
      </c>
      <c r="J40" s="32">
        <f>J30+J39</f>
        <v>1559.16</v>
      </c>
      <c r="K40" s="32"/>
      <c r="L40" s="32">
        <f>L30+L39</f>
        <v>180</v>
      </c>
    </row>
    <row r="41" spans="1:12" ht="15.75" thickBot="1">
      <c r="A41" s="20">
        <v>1</v>
      </c>
      <c r="B41" s="21">
        <v>3</v>
      </c>
      <c r="C41" s="22" t="s">
        <v>20</v>
      </c>
      <c r="D41" s="48" t="s">
        <v>26</v>
      </c>
      <c r="E41" s="58" t="s">
        <v>143</v>
      </c>
      <c r="F41" s="50">
        <v>60</v>
      </c>
      <c r="G41" s="50">
        <v>0.57999999999999996</v>
      </c>
      <c r="H41" s="50">
        <v>3.65</v>
      </c>
      <c r="I41" s="50">
        <v>2.19</v>
      </c>
      <c r="J41" s="50">
        <v>42.42</v>
      </c>
      <c r="K41" s="54" t="s">
        <v>144</v>
      </c>
      <c r="L41" s="57">
        <v>22.4</v>
      </c>
    </row>
    <row r="42" spans="1:12" ht="25.5">
      <c r="A42" s="23"/>
      <c r="B42" s="15"/>
      <c r="C42" s="11"/>
      <c r="D42" s="5" t="s">
        <v>21</v>
      </c>
      <c r="E42" s="58" t="s">
        <v>145</v>
      </c>
      <c r="F42" s="50">
        <v>250</v>
      </c>
      <c r="G42" s="50">
        <v>19.059999999999999</v>
      </c>
      <c r="H42" s="50">
        <v>16.84</v>
      </c>
      <c r="I42" s="50">
        <v>49.04</v>
      </c>
      <c r="J42" s="50">
        <v>302</v>
      </c>
      <c r="K42" s="54" t="s">
        <v>146</v>
      </c>
      <c r="L42" s="57">
        <v>41.5</v>
      </c>
    </row>
    <row r="43" spans="1:12" ht="15">
      <c r="A43" s="23"/>
      <c r="B43" s="15"/>
      <c r="C43" s="11"/>
      <c r="D43" s="7" t="s">
        <v>30</v>
      </c>
      <c r="E43" s="58" t="s">
        <v>73</v>
      </c>
      <c r="F43" s="50">
        <v>200</v>
      </c>
      <c r="G43" s="50">
        <v>1</v>
      </c>
      <c r="H43" s="50" t="s">
        <v>147</v>
      </c>
      <c r="I43" s="50">
        <v>14.2</v>
      </c>
      <c r="J43" s="50">
        <v>86.6</v>
      </c>
      <c r="K43" s="80" t="s">
        <v>75</v>
      </c>
      <c r="L43" s="57">
        <v>15.84</v>
      </c>
    </row>
    <row r="44" spans="1:12" ht="15">
      <c r="A44" s="23"/>
      <c r="B44" s="15"/>
      <c r="C44" s="11"/>
      <c r="D44" s="7" t="s">
        <v>23</v>
      </c>
      <c r="E44" s="58" t="s">
        <v>52</v>
      </c>
      <c r="F44" s="50">
        <v>40</v>
      </c>
      <c r="G44" s="50">
        <v>2.11</v>
      </c>
      <c r="H44" s="50">
        <v>0.44</v>
      </c>
      <c r="I44" s="50">
        <v>19.78</v>
      </c>
      <c r="J44" s="50">
        <v>91.96</v>
      </c>
      <c r="K44" s="80" t="s">
        <v>46</v>
      </c>
      <c r="L44" s="57">
        <v>2.68</v>
      </c>
    </row>
    <row r="45" spans="1:12" ht="26.25" thickBot="1">
      <c r="A45" s="23"/>
      <c r="B45" s="15"/>
      <c r="C45" s="11"/>
      <c r="D45" s="49" t="s">
        <v>71</v>
      </c>
      <c r="E45" s="58" t="s">
        <v>187</v>
      </c>
      <c r="F45" s="50">
        <v>50</v>
      </c>
      <c r="G45" s="50">
        <v>2.87</v>
      </c>
      <c r="H45" s="50">
        <v>4.75</v>
      </c>
      <c r="I45" s="50">
        <v>17.45</v>
      </c>
      <c r="J45" s="50">
        <v>130</v>
      </c>
      <c r="K45" s="85" t="s">
        <v>76</v>
      </c>
      <c r="L45" s="57">
        <v>7.58</v>
      </c>
    </row>
    <row r="46" spans="1:12" ht="15">
      <c r="A46" s="24"/>
      <c r="B46" s="17"/>
      <c r="C46" s="8"/>
      <c r="D46" s="18" t="s">
        <v>33</v>
      </c>
      <c r="E46" s="9"/>
      <c r="F46" s="19">
        <f>SUM(F41:F45)</f>
        <v>600</v>
      </c>
      <c r="G46" s="19">
        <f>SUM(G41:G45)</f>
        <v>25.619999999999997</v>
      </c>
      <c r="H46" s="19">
        <f>SUM(H41:H45)</f>
        <v>25.68</v>
      </c>
      <c r="I46" s="19">
        <f>SUM(I41:I45)</f>
        <v>102.66</v>
      </c>
      <c r="J46" s="19">
        <f>SUM(J41:J45)</f>
        <v>652.98</v>
      </c>
      <c r="K46" s="25"/>
      <c r="L46" s="57">
        <f>SUM(L41:L45)</f>
        <v>90</v>
      </c>
    </row>
    <row r="47" spans="1:12" ht="15">
      <c r="A47" s="23">
        <v>1</v>
      </c>
      <c r="B47" s="15">
        <v>3</v>
      </c>
      <c r="C47" s="10" t="s">
        <v>25</v>
      </c>
      <c r="D47" s="7" t="s">
        <v>27</v>
      </c>
      <c r="E47" s="59" t="s">
        <v>148</v>
      </c>
      <c r="F47" s="50">
        <v>275</v>
      </c>
      <c r="G47" s="50">
        <v>9.6300000000000008</v>
      </c>
      <c r="H47" s="50">
        <v>9.65</v>
      </c>
      <c r="I47" s="50">
        <v>13.6</v>
      </c>
      <c r="J47" s="50">
        <v>165</v>
      </c>
      <c r="K47" s="80" t="s">
        <v>150</v>
      </c>
      <c r="L47" s="57">
        <v>26.81</v>
      </c>
    </row>
    <row r="48" spans="1:12" ht="15">
      <c r="A48" s="23"/>
      <c r="B48" s="15"/>
      <c r="C48" s="11"/>
      <c r="D48" s="7" t="s">
        <v>28</v>
      </c>
      <c r="E48" s="58" t="s">
        <v>149</v>
      </c>
      <c r="F48" s="60">
        <v>90</v>
      </c>
      <c r="G48" s="50">
        <v>11.43</v>
      </c>
      <c r="H48" s="50">
        <v>12.05</v>
      </c>
      <c r="I48" s="50">
        <v>2.44</v>
      </c>
      <c r="J48" s="50">
        <v>157</v>
      </c>
      <c r="K48" s="83" t="s">
        <v>151</v>
      </c>
      <c r="L48" s="57">
        <v>40.950000000000003</v>
      </c>
    </row>
    <row r="49" spans="1:12" ht="15">
      <c r="A49" s="23"/>
      <c r="B49" s="15"/>
      <c r="C49" s="11"/>
      <c r="D49" s="7" t="s">
        <v>29</v>
      </c>
      <c r="E49" s="59" t="s">
        <v>77</v>
      </c>
      <c r="F49" s="60">
        <v>150</v>
      </c>
      <c r="G49" s="50">
        <v>2.87</v>
      </c>
      <c r="H49" s="50">
        <v>3.24</v>
      </c>
      <c r="I49" s="50">
        <v>56.45</v>
      </c>
      <c r="J49" s="86">
        <v>125.16</v>
      </c>
      <c r="K49" s="83" t="s">
        <v>80</v>
      </c>
      <c r="L49" s="57">
        <v>14.99</v>
      </c>
    </row>
    <row r="50" spans="1:12" ht="15">
      <c r="A50" s="23"/>
      <c r="B50" s="15"/>
      <c r="C50" s="11"/>
      <c r="D50" s="7" t="s">
        <v>30</v>
      </c>
      <c r="E50" s="58" t="s">
        <v>123</v>
      </c>
      <c r="F50" s="50">
        <v>200</v>
      </c>
      <c r="G50" s="50">
        <v>0.13</v>
      </c>
      <c r="H50" s="50">
        <v>0.02</v>
      </c>
      <c r="I50" s="50">
        <v>7.99</v>
      </c>
      <c r="J50" s="50">
        <v>31.92</v>
      </c>
      <c r="K50" s="80" t="s">
        <v>125</v>
      </c>
      <c r="L50" s="57">
        <v>2.34</v>
      </c>
    </row>
    <row r="51" spans="1:12" ht="15">
      <c r="A51" s="23"/>
      <c r="B51" s="15"/>
      <c r="C51" s="11"/>
      <c r="D51" s="7" t="s">
        <v>31</v>
      </c>
      <c r="E51" s="58" t="s">
        <v>43</v>
      </c>
      <c r="F51" s="50">
        <v>20</v>
      </c>
      <c r="G51" s="50">
        <v>2.11</v>
      </c>
      <c r="H51" s="50">
        <v>3</v>
      </c>
      <c r="I51" s="50">
        <v>12.88</v>
      </c>
      <c r="J51" s="50">
        <v>46.76</v>
      </c>
      <c r="K51" s="80" t="s">
        <v>46</v>
      </c>
      <c r="L51" s="57">
        <v>2.23</v>
      </c>
    </row>
    <row r="52" spans="1:12" ht="15">
      <c r="A52" s="23"/>
      <c r="B52" s="15"/>
      <c r="C52" s="11"/>
      <c r="D52" s="7" t="s">
        <v>32</v>
      </c>
      <c r="E52" s="58" t="s">
        <v>52</v>
      </c>
      <c r="F52" s="50">
        <v>40</v>
      </c>
      <c r="G52" s="50">
        <v>2.11</v>
      </c>
      <c r="H52" s="50">
        <v>0.44</v>
      </c>
      <c r="I52" s="50">
        <v>19.78</v>
      </c>
      <c r="J52" s="50">
        <v>91.96</v>
      </c>
      <c r="K52" s="80" t="s">
        <v>46</v>
      </c>
      <c r="L52" s="57">
        <v>2.68</v>
      </c>
    </row>
    <row r="53" spans="1:12" ht="15">
      <c r="A53" s="23"/>
      <c r="B53" s="15"/>
      <c r="C53" s="11"/>
      <c r="D53" s="6"/>
      <c r="E53" s="39"/>
      <c r="F53" s="40"/>
      <c r="G53" s="40"/>
      <c r="H53" s="40"/>
      <c r="I53" s="40"/>
      <c r="J53" s="40"/>
      <c r="K53" s="41"/>
      <c r="L53" s="40"/>
    </row>
    <row r="54" spans="1:12" ht="15">
      <c r="A54" s="23"/>
      <c r="B54" s="15"/>
      <c r="C54" s="11"/>
      <c r="D54" s="6"/>
      <c r="E54" s="39"/>
      <c r="F54" s="40"/>
      <c r="G54" s="40"/>
      <c r="H54" s="40"/>
      <c r="I54" s="40"/>
      <c r="J54" s="40"/>
      <c r="K54" s="41"/>
      <c r="L54" s="40"/>
    </row>
    <row r="55" spans="1:12" ht="15">
      <c r="A55" s="24"/>
      <c r="B55" s="17"/>
      <c r="C55" s="8"/>
      <c r="D55" s="18" t="s">
        <v>33</v>
      </c>
      <c r="E55" s="9"/>
      <c r="F55" s="19">
        <f>SUM(F47:F54)</f>
        <v>775</v>
      </c>
      <c r="G55" s="19">
        <f>SUM(G47:G54)</f>
        <v>28.28</v>
      </c>
      <c r="H55" s="19">
        <f>SUM(H47:H54)</f>
        <v>28.400000000000006</v>
      </c>
      <c r="I55" s="19">
        <f>SUM(I47:I54)</f>
        <v>113.14</v>
      </c>
      <c r="J55" s="19">
        <f>SUM(J47:J54)</f>
        <v>617.80000000000007</v>
      </c>
      <c r="K55" s="25"/>
      <c r="L55" s="19">
        <f>SUM(L47:L54)</f>
        <v>90.000000000000014</v>
      </c>
    </row>
    <row r="56" spans="1:12" ht="15.75" customHeight="1" thickBot="1">
      <c r="A56" s="29">
        <f>A41</f>
        <v>1</v>
      </c>
      <c r="B56" s="30">
        <f>B41</f>
        <v>3</v>
      </c>
      <c r="C56" s="93" t="s">
        <v>4</v>
      </c>
      <c r="D56" s="94"/>
      <c r="E56" s="31"/>
      <c r="F56" s="32">
        <f>F46+F55</f>
        <v>1375</v>
      </c>
      <c r="G56" s="32">
        <f>G46+G55</f>
        <v>53.9</v>
      </c>
      <c r="H56" s="32">
        <f>H46+H55</f>
        <v>54.080000000000005</v>
      </c>
      <c r="I56" s="32">
        <f>I46+I55</f>
        <v>215.8</v>
      </c>
      <c r="J56" s="32">
        <f>J46+J55</f>
        <v>1270.7800000000002</v>
      </c>
      <c r="K56" s="32"/>
      <c r="L56" s="32">
        <f>L46+L55</f>
        <v>180</v>
      </c>
    </row>
    <row r="57" spans="1:12" ht="25.5">
      <c r="A57" s="20">
        <v>1</v>
      </c>
      <c r="B57" s="21">
        <v>4</v>
      </c>
      <c r="C57" s="22" t="s">
        <v>20</v>
      </c>
      <c r="D57" s="5" t="s">
        <v>21</v>
      </c>
      <c r="E57" s="67" t="s">
        <v>81</v>
      </c>
      <c r="F57" s="68">
        <v>150</v>
      </c>
      <c r="G57" s="52">
        <v>15.4</v>
      </c>
      <c r="H57" s="52">
        <v>17.100000000000001</v>
      </c>
      <c r="I57" s="52">
        <v>35.6</v>
      </c>
      <c r="J57" s="52">
        <v>360</v>
      </c>
      <c r="K57" s="67" t="s">
        <v>83</v>
      </c>
      <c r="L57" s="57">
        <v>63.19</v>
      </c>
    </row>
    <row r="58" spans="1:12" ht="15">
      <c r="A58" s="23"/>
      <c r="B58" s="15"/>
      <c r="C58" s="11"/>
      <c r="D58" s="8" t="s">
        <v>57</v>
      </c>
      <c r="E58" s="67" t="s">
        <v>188</v>
      </c>
      <c r="F58" s="68">
        <v>30</v>
      </c>
      <c r="G58" s="52">
        <v>0.3</v>
      </c>
      <c r="H58" s="52">
        <v>0</v>
      </c>
      <c r="I58" s="52">
        <v>20.3</v>
      </c>
      <c r="J58" s="52">
        <v>95.4</v>
      </c>
      <c r="K58" s="88" t="s">
        <v>84</v>
      </c>
      <c r="L58" s="57">
        <v>8.6999999999999993</v>
      </c>
    </row>
    <row r="59" spans="1:12" ht="25.5">
      <c r="A59" s="23"/>
      <c r="B59" s="15"/>
      <c r="C59" s="11"/>
      <c r="D59" s="7" t="s">
        <v>22</v>
      </c>
      <c r="E59" s="58" t="s">
        <v>91</v>
      </c>
      <c r="F59" s="87">
        <v>200</v>
      </c>
      <c r="G59" s="87">
        <v>0.3</v>
      </c>
      <c r="H59" s="87">
        <v>0</v>
      </c>
      <c r="I59" s="87">
        <v>6.7</v>
      </c>
      <c r="J59" s="87">
        <v>27.9</v>
      </c>
      <c r="K59" s="59" t="s">
        <v>92</v>
      </c>
      <c r="L59" s="57">
        <v>3.5</v>
      </c>
    </row>
    <row r="60" spans="1:12" ht="38.25">
      <c r="A60" s="23"/>
      <c r="B60" s="15"/>
      <c r="C60" s="11"/>
      <c r="D60" s="7" t="s">
        <v>24</v>
      </c>
      <c r="E60" s="58" t="s">
        <v>44</v>
      </c>
      <c r="F60" s="50">
        <v>100</v>
      </c>
      <c r="G60" s="50">
        <v>1.5</v>
      </c>
      <c r="H60" s="50">
        <v>0.34</v>
      </c>
      <c r="I60" s="50">
        <v>7.35</v>
      </c>
      <c r="J60" s="50">
        <v>35.25</v>
      </c>
      <c r="K60" s="59" t="s">
        <v>47</v>
      </c>
      <c r="L60" s="57">
        <v>14.61</v>
      </c>
    </row>
    <row r="61" spans="1:12" ht="15">
      <c r="A61" s="23"/>
      <c r="B61" s="15"/>
      <c r="C61" s="11"/>
      <c r="D61" s="6"/>
      <c r="E61" s="39"/>
      <c r="F61" s="40"/>
      <c r="G61" s="40"/>
      <c r="H61" s="40"/>
      <c r="I61" s="40"/>
      <c r="J61" s="40"/>
      <c r="K61" s="41"/>
      <c r="L61" s="57"/>
    </row>
    <row r="62" spans="1:12" ht="15">
      <c r="A62" s="23"/>
      <c r="B62" s="15"/>
      <c r="C62" s="11"/>
      <c r="D62" s="6"/>
      <c r="E62" s="39"/>
      <c r="F62" s="40"/>
      <c r="G62" s="40"/>
      <c r="H62" s="40"/>
      <c r="I62" s="40"/>
      <c r="J62" s="40"/>
      <c r="K62" s="41"/>
      <c r="L62" s="57"/>
    </row>
    <row r="63" spans="1:12" ht="15">
      <c r="A63" s="24"/>
      <c r="B63" s="17"/>
      <c r="C63" s="8"/>
      <c r="D63" s="18" t="s">
        <v>33</v>
      </c>
      <c r="E63" s="9"/>
      <c r="F63" s="19">
        <f>SUM(F57:F62)</f>
        <v>480</v>
      </c>
      <c r="G63" s="19">
        <f>SUM(G57:G62)</f>
        <v>17.5</v>
      </c>
      <c r="H63" s="19">
        <f>SUM(H57:H62)</f>
        <v>17.440000000000001</v>
      </c>
      <c r="I63" s="19">
        <f>SUM(I57:I62)</f>
        <v>69.95</v>
      </c>
      <c r="J63" s="19">
        <f>SUM(J57:J62)</f>
        <v>518.54999999999995</v>
      </c>
      <c r="K63" s="25"/>
      <c r="L63" s="57">
        <f>SUM(L57:L62)</f>
        <v>90</v>
      </c>
    </row>
    <row r="64" spans="1:12" ht="15">
      <c r="A64" s="26">
        <f>A57</f>
        <v>1</v>
      </c>
      <c r="B64" s="13">
        <f>B57</f>
        <v>4</v>
      </c>
      <c r="C64" s="10" t="s">
        <v>25</v>
      </c>
      <c r="D64" s="69" t="s">
        <v>26</v>
      </c>
      <c r="E64" s="59" t="s">
        <v>152</v>
      </c>
      <c r="F64" s="50">
        <v>60</v>
      </c>
      <c r="G64" s="50">
        <v>0.7</v>
      </c>
      <c r="H64" s="50">
        <v>2.83</v>
      </c>
      <c r="I64" s="50">
        <v>7.88</v>
      </c>
      <c r="J64" s="50">
        <v>63</v>
      </c>
      <c r="K64" s="80" t="s">
        <v>45</v>
      </c>
      <c r="L64" s="57">
        <v>10.3</v>
      </c>
    </row>
    <row r="65" spans="1:12" ht="15">
      <c r="A65" s="23"/>
      <c r="B65" s="15"/>
      <c r="C65" s="11"/>
      <c r="D65" s="69" t="s">
        <v>27</v>
      </c>
      <c r="E65" s="58" t="s">
        <v>87</v>
      </c>
      <c r="F65" s="50">
        <v>275</v>
      </c>
      <c r="G65" s="50">
        <v>14.14</v>
      </c>
      <c r="H65" s="50">
        <v>10.6</v>
      </c>
      <c r="I65" s="50">
        <v>21.4</v>
      </c>
      <c r="J65" s="50">
        <v>154.35</v>
      </c>
      <c r="K65" s="80" t="s">
        <v>89</v>
      </c>
      <c r="L65" s="57">
        <v>15.06</v>
      </c>
    </row>
    <row r="66" spans="1:12" ht="15">
      <c r="A66" s="23"/>
      <c r="B66" s="15"/>
      <c r="C66" s="11"/>
      <c r="D66" s="69" t="s">
        <v>28</v>
      </c>
      <c r="E66" s="58" t="s">
        <v>153</v>
      </c>
      <c r="F66" s="50">
        <v>90</v>
      </c>
      <c r="G66" s="50">
        <v>12.5</v>
      </c>
      <c r="H66" s="50">
        <v>14.9</v>
      </c>
      <c r="I66" s="50">
        <v>8.4600000000000009</v>
      </c>
      <c r="J66" s="50">
        <v>175.3</v>
      </c>
      <c r="K66" s="80" t="s">
        <v>155</v>
      </c>
      <c r="L66" s="57">
        <v>33.06</v>
      </c>
    </row>
    <row r="67" spans="1:12" ht="15">
      <c r="A67" s="23"/>
      <c r="B67" s="15"/>
      <c r="C67" s="11"/>
      <c r="D67" s="69" t="s">
        <v>29</v>
      </c>
      <c r="E67" s="58" t="s">
        <v>50</v>
      </c>
      <c r="F67" s="60">
        <v>150</v>
      </c>
      <c r="G67" s="50">
        <v>1.9</v>
      </c>
      <c r="H67" s="50">
        <v>3.1</v>
      </c>
      <c r="I67" s="50">
        <v>22.5</v>
      </c>
      <c r="J67" s="50">
        <v>185</v>
      </c>
      <c r="K67" s="83" t="s">
        <v>55</v>
      </c>
      <c r="L67" s="57">
        <v>7.5</v>
      </c>
    </row>
    <row r="68" spans="1:12" ht="15">
      <c r="A68" s="23"/>
      <c r="B68" s="15"/>
      <c r="C68" s="11"/>
      <c r="D68" s="69" t="s">
        <v>30</v>
      </c>
      <c r="E68" s="58" t="s">
        <v>110</v>
      </c>
      <c r="F68" s="50">
        <v>200</v>
      </c>
      <c r="G68" s="50">
        <v>0.5</v>
      </c>
      <c r="H68" s="50">
        <v>0.1</v>
      </c>
      <c r="I68" s="50">
        <v>19.8</v>
      </c>
      <c r="J68" s="50">
        <v>81</v>
      </c>
      <c r="K68" s="80" t="s">
        <v>112</v>
      </c>
      <c r="L68" s="57">
        <v>6.7</v>
      </c>
    </row>
    <row r="69" spans="1:12" ht="15">
      <c r="A69" s="23"/>
      <c r="B69" s="15"/>
      <c r="C69" s="11"/>
      <c r="D69" s="69" t="s">
        <v>71</v>
      </c>
      <c r="E69" s="58" t="s">
        <v>154</v>
      </c>
      <c r="F69" s="50">
        <v>50</v>
      </c>
      <c r="G69" s="50">
        <v>2.21</v>
      </c>
      <c r="H69" s="50">
        <v>2.17</v>
      </c>
      <c r="I69" s="50">
        <v>36.6</v>
      </c>
      <c r="J69" s="50">
        <v>110</v>
      </c>
      <c r="K69" s="84" t="s">
        <v>156</v>
      </c>
      <c r="L69" s="57">
        <v>14.7</v>
      </c>
    </row>
    <row r="70" spans="1:12" ht="15">
      <c r="A70" s="23"/>
      <c r="B70" s="15"/>
      <c r="C70" s="11"/>
      <c r="D70" s="70" t="s">
        <v>32</v>
      </c>
      <c r="E70" s="58" t="s">
        <v>52</v>
      </c>
      <c r="F70" s="50">
        <v>40</v>
      </c>
      <c r="G70" s="50">
        <v>2.17</v>
      </c>
      <c r="H70" s="50">
        <v>0.44</v>
      </c>
      <c r="I70" s="50">
        <v>19.78</v>
      </c>
      <c r="J70" s="50">
        <v>91.96</v>
      </c>
      <c r="K70" s="80" t="s">
        <v>46</v>
      </c>
      <c r="L70" s="57">
        <v>2.68</v>
      </c>
    </row>
    <row r="71" spans="1:12" ht="15">
      <c r="A71" s="23"/>
      <c r="B71" s="15"/>
      <c r="C71" s="11"/>
      <c r="D71" s="6"/>
      <c r="E71" s="39"/>
      <c r="F71" s="40"/>
      <c r="G71" s="40"/>
      <c r="H71" s="40"/>
      <c r="I71" s="40"/>
      <c r="J71" s="40"/>
      <c r="K71" s="41"/>
      <c r="L71" s="40"/>
    </row>
    <row r="72" spans="1:12" ht="15">
      <c r="A72" s="23"/>
      <c r="B72" s="15"/>
      <c r="C72" s="11"/>
      <c r="D72" s="6"/>
      <c r="E72" s="39"/>
      <c r="F72" s="40"/>
      <c r="G72" s="40"/>
      <c r="H72" s="40"/>
      <c r="I72" s="40"/>
      <c r="J72" s="40"/>
      <c r="K72" s="41"/>
      <c r="L72" s="40"/>
    </row>
    <row r="73" spans="1:12" ht="15">
      <c r="A73" s="24"/>
      <c r="B73" s="17"/>
      <c r="C73" s="8"/>
      <c r="D73" s="18" t="s">
        <v>33</v>
      </c>
      <c r="E73" s="9"/>
      <c r="F73" s="19">
        <f>SUM(F64:F72)</f>
        <v>865</v>
      </c>
      <c r="G73" s="19">
        <f t="shared" ref="G73" si="6">SUM(G64:G72)</f>
        <v>34.119999999999997</v>
      </c>
      <c r="H73" s="19">
        <f t="shared" ref="H73" si="7">SUM(H64:H72)</f>
        <v>34.14</v>
      </c>
      <c r="I73" s="19">
        <f t="shared" ref="I73" si="8">SUM(I64:I72)</f>
        <v>136.41999999999999</v>
      </c>
      <c r="J73" s="19">
        <f t="shared" ref="J73:L73" si="9">SUM(J64:J72)</f>
        <v>860.61</v>
      </c>
      <c r="K73" s="25"/>
      <c r="L73" s="19">
        <f t="shared" si="9"/>
        <v>90.000000000000014</v>
      </c>
    </row>
    <row r="74" spans="1:12" ht="15.75" customHeight="1" thickBot="1">
      <c r="A74" s="29">
        <f>A57</f>
        <v>1</v>
      </c>
      <c r="B74" s="30">
        <f>B57</f>
        <v>4</v>
      </c>
      <c r="C74" s="93" t="s">
        <v>4</v>
      </c>
      <c r="D74" s="94"/>
      <c r="E74" s="31"/>
      <c r="F74" s="32">
        <f>F63+F73</f>
        <v>1345</v>
      </c>
      <c r="G74" s="32">
        <f t="shared" ref="G74" si="10">G63+G73</f>
        <v>51.62</v>
      </c>
      <c r="H74" s="32">
        <f t="shared" ref="H74" si="11">H63+H73</f>
        <v>51.58</v>
      </c>
      <c r="I74" s="32">
        <f t="shared" ref="I74" si="12">I63+I73</f>
        <v>206.37</v>
      </c>
      <c r="J74" s="32">
        <f t="shared" ref="J74:L74" si="13">J63+J73</f>
        <v>1379.1599999999999</v>
      </c>
      <c r="K74" s="32"/>
      <c r="L74" s="32">
        <f t="shared" si="13"/>
        <v>180</v>
      </c>
    </row>
    <row r="75" spans="1:12" ht="15.75" thickBot="1">
      <c r="A75" s="20">
        <v>1</v>
      </c>
      <c r="B75" s="21">
        <v>5</v>
      </c>
      <c r="C75" s="22" t="s">
        <v>20</v>
      </c>
      <c r="D75" s="48" t="s">
        <v>26</v>
      </c>
      <c r="E75" s="58" t="s">
        <v>106</v>
      </c>
      <c r="F75" s="50">
        <v>60</v>
      </c>
      <c r="G75" s="50">
        <v>3.05</v>
      </c>
      <c r="H75" s="50">
        <v>3.03</v>
      </c>
      <c r="I75" s="50">
        <v>8.8800000000000008</v>
      </c>
      <c r="J75" s="50">
        <v>56</v>
      </c>
      <c r="K75" s="54" t="s">
        <v>107</v>
      </c>
      <c r="L75" s="57">
        <v>20</v>
      </c>
    </row>
    <row r="76" spans="1:12" ht="15">
      <c r="A76" s="23"/>
      <c r="B76" s="15"/>
      <c r="C76" s="11"/>
      <c r="D76" s="5" t="s">
        <v>21</v>
      </c>
      <c r="E76" s="58" t="s">
        <v>157</v>
      </c>
      <c r="F76" s="50">
        <v>250</v>
      </c>
      <c r="G76" s="50">
        <v>14.22</v>
      </c>
      <c r="H76" s="50">
        <v>13.68</v>
      </c>
      <c r="I76" s="50">
        <v>40.299999999999997</v>
      </c>
      <c r="J76" s="50">
        <v>276.89999999999998</v>
      </c>
      <c r="K76" s="54" t="s">
        <v>158</v>
      </c>
      <c r="L76" s="50">
        <v>58.43</v>
      </c>
    </row>
    <row r="77" spans="1:12" ht="38.25">
      <c r="A77" s="23"/>
      <c r="B77" s="15"/>
      <c r="C77" s="11"/>
      <c r="D77" s="7" t="s">
        <v>22</v>
      </c>
      <c r="E77" s="58" t="s">
        <v>123</v>
      </c>
      <c r="F77" s="50">
        <v>200</v>
      </c>
      <c r="G77" s="50">
        <v>0.01</v>
      </c>
      <c r="H77" s="50">
        <v>0.02</v>
      </c>
      <c r="I77" s="50">
        <v>7.99</v>
      </c>
      <c r="J77" s="50">
        <v>31.92</v>
      </c>
      <c r="K77" s="85" t="s">
        <v>125</v>
      </c>
      <c r="L77" s="50">
        <v>2.4300000000000002</v>
      </c>
    </row>
    <row r="78" spans="1:12" ht="15">
      <c r="A78" s="23"/>
      <c r="B78" s="15"/>
      <c r="C78" s="11"/>
      <c r="D78" s="7" t="s">
        <v>23</v>
      </c>
      <c r="E78" s="58" t="s">
        <v>52</v>
      </c>
      <c r="F78" s="50">
        <v>20</v>
      </c>
      <c r="G78" s="50">
        <v>1.05</v>
      </c>
      <c r="H78" s="50">
        <v>0.22</v>
      </c>
      <c r="I78" s="50">
        <v>9.89</v>
      </c>
      <c r="J78" s="50">
        <v>45.98</v>
      </c>
      <c r="K78" s="80" t="s">
        <v>46</v>
      </c>
      <c r="L78" s="50">
        <v>1.34</v>
      </c>
    </row>
    <row r="79" spans="1:12" ht="15.75" thickBot="1">
      <c r="A79" s="23"/>
      <c r="B79" s="15"/>
      <c r="C79" s="11"/>
      <c r="D79" s="49" t="s">
        <v>71</v>
      </c>
      <c r="E79" s="58" t="s">
        <v>159</v>
      </c>
      <c r="F79" s="50">
        <v>50</v>
      </c>
      <c r="G79" s="50">
        <v>2.75</v>
      </c>
      <c r="H79" s="50">
        <v>4.16</v>
      </c>
      <c r="I79" s="50">
        <v>17.350000000000001</v>
      </c>
      <c r="J79" s="50">
        <v>131</v>
      </c>
      <c r="K79" s="84" t="s">
        <v>160</v>
      </c>
      <c r="L79" s="50">
        <v>7.8</v>
      </c>
    </row>
    <row r="80" spans="1:12" ht="15">
      <c r="A80" s="23"/>
      <c r="B80" s="15"/>
      <c r="C80" s="11"/>
      <c r="D80" s="6"/>
      <c r="E80" s="39"/>
      <c r="F80" s="40"/>
      <c r="G80" s="40"/>
      <c r="H80" s="40"/>
      <c r="I80" s="40"/>
      <c r="J80" s="40"/>
      <c r="K80" s="41"/>
      <c r="L80" s="40"/>
    </row>
    <row r="81" spans="1:12" ht="15">
      <c r="A81" s="23"/>
      <c r="B81" s="15"/>
      <c r="C81" s="11"/>
      <c r="D81" s="6"/>
      <c r="E81" s="39"/>
      <c r="F81" s="40"/>
      <c r="G81" s="40"/>
      <c r="H81" s="40"/>
      <c r="I81" s="40"/>
      <c r="J81" s="40"/>
      <c r="K81" s="41"/>
      <c r="L81" s="40"/>
    </row>
    <row r="82" spans="1:12" ht="15">
      <c r="A82" s="24"/>
      <c r="B82" s="17"/>
      <c r="C82" s="8"/>
      <c r="D82" s="18" t="s">
        <v>33</v>
      </c>
      <c r="E82" s="9"/>
      <c r="F82" s="19">
        <f>SUM(F75:F81)</f>
        <v>580</v>
      </c>
      <c r="G82" s="19">
        <f t="shared" ref="G82" si="14">SUM(G75:G81)</f>
        <v>21.080000000000002</v>
      </c>
      <c r="H82" s="19">
        <f t="shared" ref="H82" si="15">SUM(H75:H81)</f>
        <v>21.11</v>
      </c>
      <c r="I82" s="19">
        <f t="shared" ref="I82" si="16">SUM(I75:I81)</f>
        <v>84.41</v>
      </c>
      <c r="J82" s="19">
        <f t="shared" ref="J82:L82" si="17">SUM(J75:J81)</f>
        <v>541.79999999999995</v>
      </c>
      <c r="K82" s="25"/>
      <c r="L82" s="19">
        <f t="shared" si="17"/>
        <v>90.000000000000014</v>
      </c>
    </row>
    <row r="83" spans="1:12" ht="15">
      <c r="A83" s="26">
        <f>A75</f>
        <v>1</v>
      </c>
      <c r="B83" s="13">
        <f>B75</f>
        <v>5</v>
      </c>
      <c r="C83" s="10" t="s">
        <v>25</v>
      </c>
      <c r="D83" s="8" t="s">
        <v>26</v>
      </c>
      <c r="E83" s="58" t="s">
        <v>99</v>
      </c>
      <c r="F83" s="50">
        <v>60</v>
      </c>
      <c r="G83" s="50">
        <v>0.88</v>
      </c>
      <c r="H83" s="50">
        <v>2.25</v>
      </c>
      <c r="I83" s="50">
        <v>4.5</v>
      </c>
      <c r="J83" s="50">
        <v>78</v>
      </c>
      <c r="K83" s="80" t="s">
        <v>102</v>
      </c>
      <c r="L83" s="50">
        <v>4.5</v>
      </c>
    </row>
    <row r="84" spans="1:12" ht="15">
      <c r="A84" s="23"/>
      <c r="B84" s="15"/>
      <c r="C84" s="11"/>
      <c r="D84" s="7" t="s">
        <v>27</v>
      </c>
      <c r="E84" s="58" t="s">
        <v>93</v>
      </c>
      <c r="F84" s="50">
        <v>275</v>
      </c>
      <c r="G84" s="50">
        <v>6.73</v>
      </c>
      <c r="H84" s="50">
        <v>8.1999999999999993</v>
      </c>
      <c r="I84" s="50">
        <v>18.22</v>
      </c>
      <c r="J84" s="50">
        <v>152.75</v>
      </c>
      <c r="K84" s="80" t="s">
        <v>95</v>
      </c>
      <c r="L84" s="50">
        <v>14.45</v>
      </c>
    </row>
    <row r="85" spans="1:12" ht="15">
      <c r="A85" s="23"/>
      <c r="B85" s="15"/>
      <c r="C85" s="11"/>
      <c r="D85" s="7" t="s">
        <v>28</v>
      </c>
      <c r="E85" s="89" t="s">
        <v>94</v>
      </c>
      <c r="F85" s="73">
        <v>100</v>
      </c>
      <c r="G85" s="73">
        <v>9.42</v>
      </c>
      <c r="H85" s="73">
        <v>11.22</v>
      </c>
      <c r="I85" s="73">
        <v>15.82</v>
      </c>
      <c r="J85" s="73">
        <v>159</v>
      </c>
      <c r="K85" s="90" t="s">
        <v>96</v>
      </c>
      <c r="L85" s="50">
        <v>40.36</v>
      </c>
    </row>
    <row r="86" spans="1:12" ht="15">
      <c r="A86" s="23"/>
      <c r="B86" s="15"/>
      <c r="C86" s="11"/>
      <c r="D86" s="7" t="s">
        <v>29</v>
      </c>
      <c r="E86" s="58" t="s">
        <v>161</v>
      </c>
      <c r="F86" s="50">
        <v>150</v>
      </c>
      <c r="G86" s="50">
        <v>5.15</v>
      </c>
      <c r="H86" s="50">
        <v>3.2</v>
      </c>
      <c r="I86" s="50">
        <v>42.37</v>
      </c>
      <c r="J86" s="50">
        <v>158.16</v>
      </c>
      <c r="K86" s="80" t="s">
        <v>163</v>
      </c>
      <c r="L86" s="50">
        <v>12.03</v>
      </c>
    </row>
    <row r="87" spans="1:12" ht="25.5">
      <c r="A87" s="23"/>
      <c r="B87" s="15"/>
      <c r="C87" s="11"/>
      <c r="D87" s="7" t="s">
        <v>30</v>
      </c>
      <c r="E87" s="58" t="s">
        <v>66</v>
      </c>
      <c r="F87" s="50">
        <v>200</v>
      </c>
      <c r="G87" s="50">
        <v>0.2</v>
      </c>
      <c r="H87" s="50">
        <v>0</v>
      </c>
      <c r="I87" s="50">
        <v>6.5</v>
      </c>
      <c r="J87" s="50">
        <v>26.8</v>
      </c>
      <c r="K87" s="59" t="s">
        <v>69</v>
      </c>
      <c r="L87" s="50">
        <v>2.16</v>
      </c>
    </row>
    <row r="88" spans="1:12" ht="15">
      <c r="A88" s="23"/>
      <c r="B88" s="15"/>
      <c r="C88" s="11"/>
      <c r="D88" s="7" t="s">
        <v>31</v>
      </c>
      <c r="E88" s="58" t="s">
        <v>43</v>
      </c>
      <c r="F88" s="50">
        <v>20</v>
      </c>
      <c r="G88" s="50">
        <v>2.11</v>
      </c>
      <c r="H88" s="50">
        <v>0.3</v>
      </c>
      <c r="I88" s="50">
        <v>12.88</v>
      </c>
      <c r="J88" s="50">
        <v>46.76</v>
      </c>
      <c r="K88" s="80" t="s">
        <v>46</v>
      </c>
      <c r="L88" s="50">
        <v>2.23</v>
      </c>
    </row>
    <row r="89" spans="1:12" ht="15">
      <c r="A89" s="23"/>
      <c r="B89" s="15"/>
      <c r="C89" s="11"/>
      <c r="D89" s="7" t="s">
        <v>32</v>
      </c>
      <c r="E89" s="58" t="s">
        <v>52</v>
      </c>
      <c r="F89" s="50">
        <v>40</v>
      </c>
      <c r="G89" s="50">
        <v>2.11</v>
      </c>
      <c r="H89" s="50">
        <v>0.44</v>
      </c>
      <c r="I89" s="50">
        <v>19.78</v>
      </c>
      <c r="J89" s="50">
        <v>91.96</v>
      </c>
      <c r="K89" s="80" t="s">
        <v>46</v>
      </c>
      <c r="L89" s="50">
        <v>2.68</v>
      </c>
    </row>
    <row r="90" spans="1:12" ht="15">
      <c r="A90" s="23"/>
      <c r="B90" s="15"/>
      <c r="C90" s="11"/>
      <c r="D90" s="71" t="s">
        <v>57</v>
      </c>
      <c r="E90" s="58" t="s">
        <v>60</v>
      </c>
      <c r="F90" s="50">
        <v>15</v>
      </c>
      <c r="G90" s="50">
        <v>3.48</v>
      </c>
      <c r="H90" s="50">
        <v>4.42</v>
      </c>
      <c r="I90" s="50" t="s">
        <v>162</v>
      </c>
      <c r="J90" s="50">
        <v>54</v>
      </c>
      <c r="K90" s="59" t="s">
        <v>64</v>
      </c>
      <c r="L90" s="50">
        <v>11.59</v>
      </c>
    </row>
    <row r="91" spans="1:12" ht="15">
      <c r="A91" s="23"/>
      <c r="B91" s="15"/>
      <c r="C91" s="11"/>
      <c r="D91" s="6"/>
      <c r="E91" s="39"/>
      <c r="F91" s="40"/>
      <c r="G91" s="40"/>
      <c r="H91" s="40"/>
      <c r="I91" s="40"/>
      <c r="J91" s="40"/>
      <c r="K91" s="41"/>
      <c r="L91" s="50"/>
    </row>
    <row r="92" spans="1:12" ht="15">
      <c r="A92" s="24"/>
      <c r="B92" s="17"/>
      <c r="C92" s="8"/>
      <c r="D92" s="18" t="s">
        <v>33</v>
      </c>
      <c r="E92" s="9"/>
      <c r="F92" s="19">
        <f>SUM(F83:F91)</f>
        <v>860</v>
      </c>
      <c r="G92" s="19">
        <f t="shared" ref="G92" si="18">SUM(G83:G91)</f>
        <v>30.08</v>
      </c>
      <c r="H92" s="19">
        <f t="shared" ref="H92" si="19">SUM(H83:H91)</f>
        <v>30.03</v>
      </c>
      <c r="I92" s="19">
        <f t="shared" ref="I92" si="20">SUM(I83:I91)</f>
        <v>120.07</v>
      </c>
      <c r="J92" s="19">
        <f t="shared" ref="J92:L92" si="21">SUM(J83:J91)</f>
        <v>767.43</v>
      </c>
      <c r="K92" s="25"/>
      <c r="L92" s="50">
        <f t="shared" si="21"/>
        <v>90.000000000000014</v>
      </c>
    </row>
    <row r="93" spans="1:12" ht="15.75" customHeight="1" thickBot="1">
      <c r="A93" s="29">
        <f>A75</f>
        <v>1</v>
      </c>
      <c r="B93" s="30">
        <f>B75</f>
        <v>5</v>
      </c>
      <c r="C93" s="93" t="s">
        <v>4</v>
      </c>
      <c r="D93" s="94"/>
      <c r="E93" s="31"/>
      <c r="F93" s="32">
        <f>F82+F92</f>
        <v>1440</v>
      </c>
      <c r="G93" s="32">
        <f t="shared" ref="G93" si="22">G82+G92</f>
        <v>51.16</v>
      </c>
      <c r="H93" s="32">
        <f t="shared" ref="H93" si="23">H82+H92</f>
        <v>51.14</v>
      </c>
      <c r="I93" s="32">
        <f t="shared" ref="I93" si="24">I82+I92</f>
        <v>204.48</v>
      </c>
      <c r="J93" s="32">
        <f t="shared" ref="J93:L93" si="25">J82+J92</f>
        <v>1309.23</v>
      </c>
      <c r="K93" s="32"/>
      <c r="L93" s="50">
        <f t="shared" si="25"/>
        <v>180.00000000000003</v>
      </c>
    </row>
    <row r="94" spans="1:12" ht="15.75" thickBot="1">
      <c r="A94" s="20">
        <v>2</v>
      </c>
      <c r="B94" s="21">
        <v>1</v>
      </c>
      <c r="C94" s="22" t="s">
        <v>20</v>
      </c>
      <c r="D94" s="48" t="s">
        <v>71</v>
      </c>
      <c r="E94" s="64" t="s">
        <v>97</v>
      </c>
      <c r="F94" s="52">
        <v>80</v>
      </c>
      <c r="G94" s="52">
        <v>7.4</v>
      </c>
      <c r="H94" s="52">
        <v>11.45</v>
      </c>
      <c r="I94" s="52">
        <v>21.39</v>
      </c>
      <c r="J94" s="52">
        <v>239</v>
      </c>
      <c r="K94" s="84" t="s">
        <v>98</v>
      </c>
      <c r="L94" s="50">
        <v>24.26</v>
      </c>
    </row>
    <row r="95" spans="1:12" ht="15">
      <c r="A95" s="23"/>
      <c r="B95" s="15"/>
      <c r="C95" s="11"/>
      <c r="D95" s="5" t="s">
        <v>21</v>
      </c>
      <c r="E95" s="58" t="s">
        <v>164</v>
      </c>
      <c r="F95" s="50">
        <v>210</v>
      </c>
      <c r="G95" s="50">
        <v>9.1199999999999992</v>
      </c>
      <c r="H95" s="50">
        <v>9.11</v>
      </c>
      <c r="I95" s="50">
        <v>28.34</v>
      </c>
      <c r="J95" s="50">
        <v>192.6</v>
      </c>
      <c r="K95" s="80" t="s">
        <v>166</v>
      </c>
      <c r="L95" s="50">
        <v>16</v>
      </c>
    </row>
    <row r="96" spans="1:12" ht="25.5">
      <c r="A96" s="23"/>
      <c r="B96" s="15"/>
      <c r="C96" s="11"/>
      <c r="D96" s="7" t="s">
        <v>22</v>
      </c>
      <c r="E96" s="58" t="s">
        <v>165</v>
      </c>
      <c r="F96" s="50">
        <v>200</v>
      </c>
      <c r="G96" s="50">
        <v>3.5</v>
      </c>
      <c r="H96" s="50">
        <v>3.3</v>
      </c>
      <c r="I96" s="50">
        <v>22.3</v>
      </c>
      <c r="J96" s="50">
        <v>133.4</v>
      </c>
      <c r="K96" s="59" t="s">
        <v>85</v>
      </c>
      <c r="L96" s="50">
        <v>19</v>
      </c>
    </row>
    <row r="97" spans="1:12" ht="15">
      <c r="A97" s="23"/>
      <c r="B97" s="15"/>
      <c r="C97" s="11"/>
      <c r="D97" s="7" t="s">
        <v>23</v>
      </c>
      <c r="E97" s="58" t="s">
        <v>43</v>
      </c>
      <c r="F97" s="50">
        <v>30</v>
      </c>
      <c r="G97" s="50">
        <v>3.16</v>
      </c>
      <c r="H97" s="50">
        <v>0.4</v>
      </c>
      <c r="I97" s="50">
        <v>19.32</v>
      </c>
      <c r="J97" s="50">
        <v>70.14</v>
      </c>
      <c r="K97" s="80" t="s">
        <v>46</v>
      </c>
      <c r="L97" s="50">
        <v>3.34</v>
      </c>
    </row>
    <row r="98" spans="1:12" ht="39" thickBot="1">
      <c r="A98" s="23"/>
      <c r="B98" s="15"/>
      <c r="C98" s="11"/>
      <c r="D98" s="49" t="s">
        <v>24</v>
      </c>
      <c r="E98" s="58" t="s">
        <v>82</v>
      </c>
      <c r="F98" s="50">
        <v>130</v>
      </c>
      <c r="G98" s="50">
        <v>1.5</v>
      </c>
      <c r="H98" s="50">
        <v>0.34</v>
      </c>
      <c r="I98" s="50">
        <v>7.35</v>
      </c>
      <c r="J98" s="50">
        <v>35.25</v>
      </c>
      <c r="K98" s="59" t="s">
        <v>47</v>
      </c>
      <c r="L98" s="50">
        <v>27.4</v>
      </c>
    </row>
    <row r="99" spans="1:12" ht="15">
      <c r="A99" s="23"/>
      <c r="B99" s="15"/>
      <c r="C99" s="11"/>
      <c r="D99" s="6"/>
      <c r="E99" s="39"/>
      <c r="F99" s="40"/>
      <c r="G99" s="40"/>
      <c r="H99" s="40"/>
      <c r="I99" s="40"/>
      <c r="J99" s="40"/>
      <c r="K99" s="41"/>
      <c r="L99" s="50"/>
    </row>
    <row r="100" spans="1:12" ht="15">
      <c r="A100" s="23"/>
      <c r="B100" s="15"/>
      <c r="C100" s="11"/>
      <c r="D100" s="6"/>
      <c r="E100" s="39"/>
      <c r="F100" s="40"/>
      <c r="G100" s="40"/>
      <c r="H100" s="40"/>
      <c r="I100" s="40"/>
      <c r="J100" s="40"/>
      <c r="K100" s="41"/>
      <c r="L100" s="50"/>
    </row>
    <row r="101" spans="1:12" ht="15">
      <c r="A101" s="24"/>
      <c r="B101" s="17"/>
      <c r="C101" s="8"/>
      <c r="D101" s="18" t="s">
        <v>33</v>
      </c>
      <c r="E101" s="9"/>
      <c r="F101" s="19">
        <f>SUM(F94:F100)</f>
        <v>650</v>
      </c>
      <c r="G101" s="19">
        <f t="shared" ref="G101:J101" si="26">SUM(G94:G100)</f>
        <v>24.68</v>
      </c>
      <c r="H101" s="19">
        <f t="shared" si="26"/>
        <v>24.599999999999998</v>
      </c>
      <c r="I101" s="19">
        <f t="shared" si="26"/>
        <v>98.699999999999989</v>
      </c>
      <c r="J101" s="19">
        <f t="shared" si="26"/>
        <v>670.39</v>
      </c>
      <c r="K101" s="25"/>
      <c r="L101" s="50">
        <f t="shared" ref="L101" si="27">SUM(L94:L100)</f>
        <v>90</v>
      </c>
    </row>
    <row r="102" spans="1:12" ht="15">
      <c r="A102" s="26">
        <f>A94</f>
        <v>2</v>
      </c>
      <c r="B102" s="13">
        <f>B94</f>
        <v>1</v>
      </c>
      <c r="C102" s="10" t="s">
        <v>25</v>
      </c>
      <c r="D102" s="8" t="s">
        <v>26</v>
      </c>
      <c r="E102" s="72" t="s">
        <v>190</v>
      </c>
      <c r="F102" s="73">
        <v>60</v>
      </c>
      <c r="G102" s="73">
        <v>0.66</v>
      </c>
      <c r="H102" s="73">
        <v>2.1</v>
      </c>
      <c r="I102" s="73">
        <v>12.28</v>
      </c>
      <c r="J102" s="73">
        <v>13.2</v>
      </c>
      <c r="K102" s="90" t="s">
        <v>61</v>
      </c>
      <c r="L102" s="50">
        <v>17.36</v>
      </c>
    </row>
    <row r="103" spans="1:12" ht="15">
      <c r="A103" s="23"/>
      <c r="B103" s="15"/>
      <c r="C103" s="11"/>
      <c r="D103" s="7" t="s">
        <v>27</v>
      </c>
      <c r="E103" s="64" t="s">
        <v>167</v>
      </c>
      <c r="F103" s="68">
        <v>250</v>
      </c>
      <c r="G103" s="52">
        <v>6.47</v>
      </c>
      <c r="H103" s="52">
        <v>9.1999999999999993</v>
      </c>
      <c r="I103" s="52">
        <v>7.9</v>
      </c>
      <c r="J103" s="52">
        <v>125.5</v>
      </c>
      <c r="K103" s="91" t="s">
        <v>168</v>
      </c>
      <c r="L103" s="50">
        <v>20</v>
      </c>
    </row>
    <row r="104" spans="1:12" ht="15">
      <c r="A104" s="23"/>
      <c r="B104" s="15"/>
      <c r="C104" s="11"/>
      <c r="D104" s="7" t="s">
        <v>28</v>
      </c>
      <c r="E104" s="59" t="s">
        <v>101</v>
      </c>
      <c r="F104" s="50">
        <v>90</v>
      </c>
      <c r="G104" s="50">
        <v>9.8000000000000007</v>
      </c>
      <c r="H104" s="50">
        <v>9.68</v>
      </c>
      <c r="I104" s="50">
        <v>9.0399999999999991</v>
      </c>
      <c r="J104" s="50">
        <v>291.25</v>
      </c>
      <c r="K104" s="80" t="s">
        <v>104</v>
      </c>
      <c r="L104" s="50">
        <v>35</v>
      </c>
    </row>
    <row r="105" spans="1:12" ht="15">
      <c r="A105" s="23"/>
      <c r="B105" s="15"/>
      <c r="C105" s="11"/>
      <c r="D105" s="7" t="s">
        <v>29</v>
      </c>
      <c r="E105" s="58" t="s">
        <v>72</v>
      </c>
      <c r="F105" s="50">
        <v>150</v>
      </c>
      <c r="G105" s="50">
        <v>8.6</v>
      </c>
      <c r="H105" s="50">
        <v>5.54</v>
      </c>
      <c r="I105" s="50">
        <v>39.6</v>
      </c>
      <c r="J105" s="50">
        <v>160</v>
      </c>
      <c r="K105" s="80" t="s">
        <v>74</v>
      </c>
      <c r="L105" s="50">
        <v>6.65</v>
      </c>
    </row>
    <row r="106" spans="1:12" ht="25.5">
      <c r="A106" s="23"/>
      <c r="B106" s="15"/>
      <c r="C106" s="11"/>
      <c r="D106" s="7" t="s">
        <v>30</v>
      </c>
      <c r="E106" s="64" t="s">
        <v>51</v>
      </c>
      <c r="F106" s="52">
        <v>200</v>
      </c>
      <c r="G106" s="52">
        <v>0.12</v>
      </c>
      <c r="H106" s="52">
        <v>0.02</v>
      </c>
      <c r="I106" s="52">
        <v>13.25</v>
      </c>
      <c r="J106" s="52">
        <v>106.8</v>
      </c>
      <c r="K106" s="78" t="s">
        <v>56</v>
      </c>
      <c r="L106" s="50">
        <v>6.08</v>
      </c>
    </row>
    <row r="107" spans="1:12" ht="25.5">
      <c r="A107" s="23"/>
      <c r="B107" s="15"/>
      <c r="C107" s="11"/>
      <c r="D107" s="7" t="s">
        <v>31</v>
      </c>
      <c r="E107" s="58" t="s">
        <v>43</v>
      </c>
      <c r="F107" s="50">
        <v>20</v>
      </c>
      <c r="G107" s="50">
        <v>2.11</v>
      </c>
      <c r="H107" s="50">
        <v>0.3</v>
      </c>
      <c r="I107" s="50">
        <v>12.88</v>
      </c>
      <c r="J107" s="50">
        <v>46.76</v>
      </c>
      <c r="K107" s="59" t="s">
        <v>46</v>
      </c>
      <c r="L107" s="50">
        <v>2.23</v>
      </c>
    </row>
    <row r="108" spans="1:12" ht="15">
      <c r="A108" s="23"/>
      <c r="B108" s="15"/>
      <c r="C108" s="11"/>
      <c r="D108" s="7" t="s">
        <v>32</v>
      </c>
      <c r="E108" s="58" t="s">
        <v>52</v>
      </c>
      <c r="F108" s="50">
        <v>40</v>
      </c>
      <c r="G108" s="50">
        <v>2.11</v>
      </c>
      <c r="H108" s="50">
        <v>0.44</v>
      </c>
      <c r="I108" s="50">
        <v>19.78</v>
      </c>
      <c r="J108" s="50">
        <v>91.96</v>
      </c>
      <c r="K108" s="80" t="s">
        <v>46</v>
      </c>
      <c r="L108" s="50">
        <v>2.68</v>
      </c>
    </row>
    <row r="109" spans="1:12" ht="15">
      <c r="A109" s="23"/>
      <c r="B109" s="15"/>
      <c r="C109" s="11"/>
      <c r="D109" s="6"/>
      <c r="E109" s="39"/>
      <c r="F109" s="40"/>
      <c r="G109" s="40"/>
      <c r="H109" s="40"/>
      <c r="I109" s="40"/>
      <c r="J109" s="40"/>
      <c r="K109" s="41"/>
      <c r="L109" s="50"/>
    </row>
    <row r="110" spans="1:12" ht="15">
      <c r="A110" s="23"/>
      <c r="B110" s="15"/>
      <c r="C110" s="11"/>
      <c r="D110" s="6"/>
      <c r="E110" s="39"/>
      <c r="F110" s="40"/>
      <c r="G110" s="40"/>
      <c r="H110" s="40"/>
      <c r="I110" s="40"/>
      <c r="J110" s="40"/>
      <c r="K110" s="41"/>
      <c r="L110" s="50"/>
    </row>
    <row r="111" spans="1:12" ht="15">
      <c r="A111" s="24"/>
      <c r="B111" s="17"/>
      <c r="C111" s="8"/>
      <c r="D111" s="18" t="s">
        <v>33</v>
      </c>
      <c r="E111" s="9"/>
      <c r="F111" s="19">
        <f>SUM(F102:F110)</f>
        <v>810</v>
      </c>
      <c r="G111" s="19">
        <f t="shared" ref="G111:J111" si="28">SUM(G102:G110)</f>
        <v>29.87</v>
      </c>
      <c r="H111" s="19">
        <f t="shared" si="28"/>
        <v>27.279999999999998</v>
      </c>
      <c r="I111" s="19">
        <f t="shared" si="28"/>
        <v>114.72999999999999</v>
      </c>
      <c r="J111" s="19">
        <f t="shared" si="28"/>
        <v>835.47</v>
      </c>
      <c r="K111" s="25"/>
      <c r="L111" s="50">
        <f t="shared" ref="L111" si="29">SUM(L102:L110)</f>
        <v>90.000000000000014</v>
      </c>
    </row>
    <row r="112" spans="1:12" ht="15.75" thickBot="1">
      <c r="A112" s="29">
        <f>A94</f>
        <v>2</v>
      </c>
      <c r="B112" s="30">
        <f>B94</f>
        <v>1</v>
      </c>
      <c r="C112" s="93" t="s">
        <v>4</v>
      </c>
      <c r="D112" s="94"/>
      <c r="E112" s="31"/>
      <c r="F112" s="32">
        <f>F101+F111</f>
        <v>1460</v>
      </c>
      <c r="G112" s="32">
        <f t="shared" ref="G112" si="30">G101+G111</f>
        <v>54.55</v>
      </c>
      <c r="H112" s="32">
        <f t="shared" ref="H112" si="31">H101+H111</f>
        <v>51.879999999999995</v>
      </c>
      <c r="I112" s="32">
        <f t="shared" ref="I112" si="32">I101+I111</f>
        <v>213.42999999999998</v>
      </c>
      <c r="J112" s="32">
        <f t="shared" ref="J112:L112" si="33">J101+J111</f>
        <v>1505.8600000000001</v>
      </c>
      <c r="K112" s="32"/>
      <c r="L112" s="50">
        <f t="shared" si="33"/>
        <v>180</v>
      </c>
    </row>
    <row r="113" spans="1:12" ht="15.75" thickBot="1">
      <c r="A113" s="14">
        <v>2</v>
      </c>
      <c r="B113" s="15">
        <v>2</v>
      </c>
      <c r="C113" s="22" t="s">
        <v>20</v>
      </c>
      <c r="D113" s="48" t="s">
        <v>26</v>
      </c>
      <c r="E113" s="58" t="s">
        <v>169</v>
      </c>
      <c r="F113" s="50">
        <v>60</v>
      </c>
      <c r="G113" s="50">
        <v>1.2</v>
      </c>
      <c r="H113" s="50">
        <v>0.2</v>
      </c>
      <c r="I113" s="50">
        <v>6.1</v>
      </c>
      <c r="J113" s="50">
        <v>31.3</v>
      </c>
      <c r="K113" s="54" t="s">
        <v>132</v>
      </c>
      <c r="L113" s="50">
        <v>22.37</v>
      </c>
    </row>
    <row r="114" spans="1:12" ht="15">
      <c r="A114" s="14"/>
      <c r="B114" s="15"/>
      <c r="C114" s="11"/>
      <c r="D114" s="8" t="s">
        <v>21</v>
      </c>
      <c r="E114" s="58" t="s">
        <v>127</v>
      </c>
      <c r="F114" s="50">
        <v>250</v>
      </c>
      <c r="G114" s="50">
        <v>13.05</v>
      </c>
      <c r="H114" s="50">
        <v>22.91</v>
      </c>
      <c r="I114" s="50">
        <v>46.9</v>
      </c>
      <c r="J114" s="50">
        <v>436.8</v>
      </c>
      <c r="K114" s="54" t="s">
        <v>128</v>
      </c>
      <c r="L114" s="50">
        <v>54.1</v>
      </c>
    </row>
    <row r="115" spans="1:12" ht="15">
      <c r="A115" s="14"/>
      <c r="B115" s="15"/>
      <c r="C115" s="11"/>
      <c r="D115" s="7" t="s">
        <v>22</v>
      </c>
      <c r="E115" s="58" t="s">
        <v>66</v>
      </c>
      <c r="F115" s="50">
        <v>200</v>
      </c>
      <c r="G115" s="50">
        <v>0.2</v>
      </c>
      <c r="H115" s="50">
        <v>0</v>
      </c>
      <c r="I115" s="50">
        <v>6.5</v>
      </c>
      <c r="J115" s="50">
        <v>26.8</v>
      </c>
      <c r="K115" s="54" t="s">
        <v>69</v>
      </c>
      <c r="L115" s="50">
        <v>2.16</v>
      </c>
    </row>
    <row r="116" spans="1:12" ht="15">
      <c r="A116" s="14"/>
      <c r="B116" s="15"/>
      <c r="C116" s="11"/>
      <c r="D116" s="7" t="s">
        <v>57</v>
      </c>
      <c r="E116" s="61" t="s">
        <v>170</v>
      </c>
      <c r="F116" s="60">
        <v>20</v>
      </c>
      <c r="G116" s="61">
        <v>5.3</v>
      </c>
      <c r="H116" s="61">
        <v>0.1</v>
      </c>
      <c r="I116" s="61">
        <v>7.1</v>
      </c>
      <c r="J116" s="61">
        <v>57.68</v>
      </c>
      <c r="K116" s="61" t="s">
        <v>171</v>
      </c>
      <c r="L116" s="50">
        <v>6.69</v>
      </c>
    </row>
    <row r="117" spans="1:12" ht="15">
      <c r="A117" s="14"/>
      <c r="B117" s="15"/>
      <c r="C117" s="11"/>
      <c r="D117" s="7" t="s">
        <v>23</v>
      </c>
      <c r="E117" s="61" t="s">
        <v>43</v>
      </c>
      <c r="F117" s="60">
        <v>30</v>
      </c>
      <c r="G117" s="61">
        <v>3.16</v>
      </c>
      <c r="H117" s="61">
        <v>0.4</v>
      </c>
      <c r="I117" s="61">
        <v>19.32</v>
      </c>
      <c r="J117" s="61">
        <v>70.14</v>
      </c>
      <c r="K117" s="61" t="s">
        <v>46</v>
      </c>
      <c r="L117" s="50">
        <v>3.34</v>
      </c>
    </row>
    <row r="118" spans="1:12" ht="25.5">
      <c r="A118" s="14"/>
      <c r="B118" s="15"/>
      <c r="C118" s="11"/>
      <c r="D118" s="7" t="s">
        <v>23</v>
      </c>
      <c r="E118" s="58" t="s">
        <v>52</v>
      </c>
      <c r="F118" s="50">
        <v>20</v>
      </c>
      <c r="G118" s="50">
        <v>1.05</v>
      </c>
      <c r="H118" s="50">
        <v>0.22</v>
      </c>
      <c r="I118" s="50">
        <v>9.89</v>
      </c>
      <c r="J118" s="50">
        <v>45.98</v>
      </c>
      <c r="K118" s="58" t="s">
        <v>46</v>
      </c>
      <c r="L118" s="50">
        <v>1.34</v>
      </c>
    </row>
    <row r="119" spans="1:12" ht="15">
      <c r="A119" s="16"/>
      <c r="B119" s="17"/>
      <c r="C119" s="8"/>
      <c r="D119" s="18" t="s">
        <v>33</v>
      </c>
      <c r="E119" s="9"/>
      <c r="F119" s="19">
        <f>SUM(F113:F118)</f>
        <v>580</v>
      </c>
      <c r="G119" s="19">
        <f>SUM(G113:G118)</f>
        <v>23.96</v>
      </c>
      <c r="H119" s="19">
        <f>SUM(H113:H118)</f>
        <v>23.83</v>
      </c>
      <c r="I119" s="19">
        <f>SUM(I113:I118)</f>
        <v>95.809999999999988</v>
      </c>
      <c r="J119" s="19">
        <f>SUM(J113:J118)</f>
        <v>668.7</v>
      </c>
      <c r="K119" s="25"/>
      <c r="L119" s="50">
        <f>SUM(L113:L118)</f>
        <v>90</v>
      </c>
    </row>
    <row r="120" spans="1:12" ht="25.5">
      <c r="A120" s="13">
        <f>A113</f>
        <v>2</v>
      </c>
      <c r="B120" s="13">
        <f>B113</f>
        <v>2</v>
      </c>
      <c r="C120" s="10" t="s">
        <v>25</v>
      </c>
      <c r="D120" s="8" t="s">
        <v>26</v>
      </c>
      <c r="E120" s="64" t="s">
        <v>169</v>
      </c>
      <c r="F120" s="52">
        <v>60</v>
      </c>
      <c r="G120" s="52">
        <v>1.2</v>
      </c>
      <c r="H120" s="52">
        <v>0.2</v>
      </c>
      <c r="I120" s="52">
        <v>6.1</v>
      </c>
      <c r="J120" s="52">
        <v>31.3</v>
      </c>
      <c r="K120" s="64" t="s">
        <v>132</v>
      </c>
      <c r="L120" s="50">
        <v>22.37</v>
      </c>
    </row>
    <row r="121" spans="1:12" ht="25.5">
      <c r="A121" s="14"/>
      <c r="B121" s="15"/>
      <c r="C121" s="11"/>
      <c r="D121" s="7" t="s">
        <v>27</v>
      </c>
      <c r="E121" s="64" t="s">
        <v>100</v>
      </c>
      <c r="F121" s="52">
        <v>285</v>
      </c>
      <c r="G121" s="52">
        <v>6.47</v>
      </c>
      <c r="H121" s="52">
        <v>9.1999999999999993</v>
      </c>
      <c r="I121" s="52">
        <v>7.9</v>
      </c>
      <c r="J121" s="52">
        <v>125.5</v>
      </c>
      <c r="K121" s="56" t="s">
        <v>103</v>
      </c>
      <c r="L121" s="50">
        <v>19.63</v>
      </c>
    </row>
    <row r="122" spans="1:12" ht="15">
      <c r="A122" s="14"/>
      <c r="B122" s="15"/>
      <c r="C122" s="11"/>
      <c r="D122" s="7" t="s">
        <v>28</v>
      </c>
      <c r="E122" s="74" t="s">
        <v>172</v>
      </c>
      <c r="F122" s="50">
        <v>180</v>
      </c>
      <c r="G122" s="50">
        <v>18.14</v>
      </c>
      <c r="H122" s="50">
        <v>20.16</v>
      </c>
      <c r="I122" s="50">
        <v>55.68</v>
      </c>
      <c r="J122" s="50">
        <v>384</v>
      </c>
      <c r="K122" s="54" t="s">
        <v>173</v>
      </c>
      <c r="L122" s="50">
        <v>36.39</v>
      </c>
    </row>
    <row r="123" spans="1:12" ht="25.5">
      <c r="A123" s="14"/>
      <c r="B123" s="15"/>
      <c r="C123" s="11"/>
      <c r="D123" s="7" t="s">
        <v>30</v>
      </c>
      <c r="E123" s="58" t="s">
        <v>110</v>
      </c>
      <c r="F123" s="50">
        <v>200</v>
      </c>
      <c r="G123" s="50">
        <v>0.5</v>
      </c>
      <c r="H123" s="50">
        <v>0.1</v>
      </c>
      <c r="I123" s="50">
        <v>19.8</v>
      </c>
      <c r="J123" s="50">
        <v>81</v>
      </c>
      <c r="K123" s="58" t="s">
        <v>112</v>
      </c>
      <c r="L123" s="50">
        <v>6.7</v>
      </c>
    </row>
    <row r="124" spans="1:12" ht="15">
      <c r="A124" s="14"/>
      <c r="B124" s="15"/>
      <c r="C124" s="11"/>
      <c r="D124" s="7" t="s">
        <v>108</v>
      </c>
      <c r="E124" s="58" t="s">
        <v>43</v>
      </c>
      <c r="F124" s="50">
        <v>20</v>
      </c>
      <c r="G124" s="50">
        <v>2.11</v>
      </c>
      <c r="H124" s="50">
        <v>0.3</v>
      </c>
      <c r="I124" s="50">
        <v>12.88</v>
      </c>
      <c r="J124" s="50">
        <v>46.76</v>
      </c>
      <c r="K124" s="54" t="s">
        <v>46</v>
      </c>
      <c r="L124" s="50">
        <v>2.23</v>
      </c>
    </row>
    <row r="125" spans="1:12" ht="15">
      <c r="A125" s="14"/>
      <c r="B125" s="15"/>
      <c r="C125" s="11"/>
      <c r="D125" s="7" t="s">
        <v>108</v>
      </c>
      <c r="E125" s="58" t="s">
        <v>52</v>
      </c>
      <c r="F125" s="50">
        <v>40</v>
      </c>
      <c r="G125" s="50">
        <v>2.11</v>
      </c>
      <c r="H125" s="50">
        <v>0.44</v>
      </c>
      <c r="I125" s="50">
        <v>19.78</v>
      </c>
      <c r="J125" s="50">
        <v>91.96</v>
      </c>
      <c r="K125" s="54" t="s">
        <v>46</v>
      </c>
      <c r="L125" s="50">
        <v>2.68</v>
      </c>
    </row>
    <row r="126" spans="1:12" ht="1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50"/>
    </row>
    <row r="127" spans="1:12" ht="15">
      <c r="A127" s="14"/>
      <c r="B127" s="15"/>
      <c r="C127" s="11"/>
      <c r="D127" s="6"/>
      <c r="E127" s="39"/>
      <c r="F127" s="40"/>
      <c r="G127" s="40"/>
      <c r="H127" s="40"/>
      <c r="I127" s="40"/>
      <c r="J127" s="40"/>
      <c r="K127" s="41"/>
      <c r="L127" s="50"/>
    </row>
    <row r="128" spans="1:12" ht="15">
      <c r="A128" s="16"/>
      <c r="B128" s="17"/>
      <c r="C128" s="8"/>
      <c r="D128" s="18" t="s">
        <v>33</v>
      </c>
      <c r="E128" s="9"/>
      <c r="F128" s="19">
        <f>SUM(F120:F127)</f>
        <v>785</v>
      </c>
      <c r="G128" s="19">
        <f t="shared" ref="G128:J128" si="34">SUM(G120:G127)</f>
        <v>30.53</v>
      </c>
      <c r="H128" s="19">
        <f t="shared" si="34"/>
        <v>30.400000000000002</v>
      </c>
      <c r="I128" s="19">
        <f t="shared" si="34"/>
        <v>122.14</v>
      </c>
      <c r="J128" s="19">
        <f t="shared" si="34"/>
        <v>760.52</v>
      </c>
      <c r="K128" s="25"/>
      <c r="L128" s="50">
        <f t="shared" ref="L128" si="35">SUM(L120:L127)</f>
        <v>90.000000000000014</v>
      </c>
    </row>
    <row r="129" spans="1:12" ht="15.75" thickBot="1">
      <c r="A129" s="33">
        <f>A113</f>
        <v>2</v>
      </c>
      <c r="B129" s="33">
        <f>B113</f>
        <v>2</v>
      </c>
      <c r="C129" s="93" t="s">
        <v>4</v>
      </c>
      <c r="D129" s="94"/>
      <c r="E129" s="31"/>
      <c r="F129" s="32">
        <f>F119+F128</f>
        <v>1365</v>
      </c>
      <c r="G129" s="32">
        <f>G119+G128</f>
        <v>54.49</v>
      </c>
      <c r="H129" s="32">
        <f>H119+H128</f>
        <v>54.230000000000004</v>
      </c>
      <c r="I129" s="32">
        <f>I119+I128</f>
        <v>217.95</v>
      </c>
      <c r="J129" s="32">
        <f>J119+J128</f>
        <v>1429.22</v>
      </c>
      <c r="K129" s="32"/>
      <c r="L129" s="50">
        <f>L119+L128</f>
        <v>180</v>
      </c>
    </row>
    <row r="130" spans="1:12" ht="15.75" thickBot="1">
      <c r="A130" s="20">
        <v>2</v>
      </c>
      <c r="B130" s="21">
        <v>3</v>
      </c>
      <c r="C130" s="22" t="s">
        <v>20</v>
      </c>
      <c r="D130" s="48" t="s">
        <v>26</v>
      </c>
      <c r="E130" s="58" t="s">
        <v>113</v>
      </c>
      <c r="F130" s="61">
        <v>60</v>
      </c>
      <c r="G130" s="61">
        <v>0.83</v>
      </c>
      <c r="H130" s="61">
        <v>2.0299999999999998</v>
      </c>
      <c r="I130" s="61">
        <v>1.84</v>
      </c>
      <c r="J130" s="61">
        <v>56</v>
      </c>
      <c r="K130" s="54" t="s">
        <v>114</v>
      </c>
      <c r="L130" s="50">
        <v>13.88</v>
      </c>
    </row>
    <row r="131" spans="1:12" ht="25.5">
      <c r="A131" s="23"/>
      <c r="B131" s="15"/>
      <c r="C131" s="11"/>
      <c r="D131" s="8" t="s">
        <v>21</v>
      </c>
      <c r="E131" s="75" t="s">
        <v>174</v>
      </c>
      <c r="F131" s="55">
        <v>250</v>
      </c>
      <c r="G131" s="76">
        <v>17.850000000000001</v>
      </c>
      <c r="H131" s="76">
        <v>14.6</v>
      </c>
      <c r="I131" s="76">
        <v>27.57</v>
      </c>
      <c r="J131" s="76">
        <v>308.31</v>
      </c>
      <c r="K131" s="77" t="s">
        <v>175</v>
      </c>
      <c r="L131" s="50">
        <v>51.48</v>
      </c>
    </row>
    <row r="132" spans="1:12" ht="15.75" customHeight="1">
      <c r="A132" s="23"/>
      <c r="B132" s="15"/>
      <c r="C132" s="11"/>
      <c r="D132" s="7" t="s">
        <v>191</v>
      </c>
      <c r="E132" s="61" t="s">
        <v>73</v>
      </c>
      <c r="F132" s="61">
        <v>200</v>
      </c>
      <c r="G132" s="61">
        <v>1</v>
      </c>
      <c r="H132" s="61" t="s">
        <v>147</v>
      </c>
      <c r="I132" s="61">
        <v>20.2</v>
      </c>
      <c r="J132" s="61">
        <v>86.6</v>
      </c>
      <c r="K132" s="80" t="s">
        <v>75</v>
      </c>
      <c r="L132" s="50">
        <v>15.84</v>
      </c>
    </row>
    <row r="133" spans="1:12" ht="15">
      <c r="A133" s="23"/>
      <c r="B133" s="15"/>
      <c r="C133" s="11"/>
      <c r="D133" s="7" t="s">
        <v>23</v>
      </c>
      <c r="E133" s="58" t="s">
        <v>189</v>
      </c>
      <c r="F133" s="50">
        <v>40</v>
      </c>
      <c r="G133" s="50">
        <v>1.95</v>
      </c>
      <c r="H133" s="50">
        <v>5.9</v>
      </c>
      <c r="I133" s="50">
        <v>31.23</v>
      </c>
      <c r="J133" s="50">
        <v>116.9</v>
      </c>
      <c r="K133" s="83" t="s">
        <v>46</v>
      </c>
      <c r="L133" s="50">
        <v>7.46</v>
      </c>
    </row>
    <row r="134" spans="1:12" ht="25.5">
      <c r="A134" s="23"/>
      <c r="B134" s="15"/>
      <c r="C134" s="11"/>
      <c r="D134" s="7" t="s">
        <v>23</v>
      </c>
      <c r="E134" s="58" t="s">
        <v>52</v>
      </c>
      <c r="F134" s="50">
        <v>20</v>
      </c>
      <c r="G134" s="50">
        <v>1.05</v>
      </c>
      <c r="H134" s="50">
        <v>0.22</v>
      </c>
      <c r="I134" s="50">
        <v>9.89</v>
      </c>
      <c r="J134" s="50">
        <v>45.98</v>
      </c>
      <c r="K134" s="59" t="s">
        <v>46</v>
      </c>
      <c r="L134" s="50">
        <v>1.34</v>
      </c>
    </row>
    <row r="135" spans="1:12" ht="15">
      <c r="A135" s="23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50"/>
    </row>
    <row r="136" spans="1:12" ht="15">
      <c r="A136" s="24"/>
      <c r="B136" s="17"/>
      <c r="C136" s="8"/>
      <c r="D136" s="18" t="s">
        <v>33</v>
      </c>
      <c r="E136" s="9"/>
      <c r="F136" s="19">
        <f>SUM(F130:F135)</f>
        <v>570</v>
      </c>
      <c r="G136" s="19">
        <f>SUM(G130:G135)</f>
        <v>22.68</v>
      </c>
      <c r="H136" s="19">
        <f>SUM(H130:H135)</f>
        <v>22.75</v>
      </c>
      <c r="I136" s="19">
        <f>SUM(I130:I135)</f>
        <v>90.73</v>
      </c>
      <c r="J136" s="19">
        <f>SUM(J130:J135)</f>
        <v>613.79</v>
      </c>
      <c r="K136" s="25"/>
      <c r="L136" s="50">
        <f>SUM(L130:L135)</f>
        <v>90</v>
      </c>
    </row>
    <row r="137" spans="1:12" ht="15">
      <c r="A137" s="26">
        <f>A130</f>
        <v>2</v>
      </c>
      <c r="B137" s="13">
        <f>B130</f>
        <v>3</v>
      </c>
      <c r="C137" s="10" t="s">
        <v>25</v>
      </c>
      <c r="D137" s="7" t="s">
        <v>26</v>
      </c>
      <c r="E137" s="58" t="s">
        <v>86</v>
      </c>
      <c r="F137" s="50">
        <v>60</v>
      </c>
      <c r="G137" s="50">
        <v>0.88</v>
      </c>
      <c r="H137" s="50">
        <v>3.75</v>
      </c>
      <c r="I137" s="50">
        <v>13.12</v>
      </c>
      <c r="J137" s="50">
        <v>58</v>
      </c>
      <c r="K137" s="58" t="s">
        <v>88</v>
      </c>
      <c r="L137" s="50">
        <v>3.02</v>
      </c>
    </row>
    <row r="138" spans="1:12" ht="15">
      <c r="A138" s="23"/>
      <c r="B138" s="15"/>
      <c r="C138" s="11"/>
      <c r="D138" s="7" t="s">
        <v>27</v>
      </c>
      <c r="E138" s="58" t="s">
        <v>109</v>
      </c>
      <c r="F138" s="50">
        <v>275</v>
      </c>
      <c r="G138" s="50">
        <v>10.9</v>
      </c>
      <c r="H138" s="50">
        <v>16.57</v>
      </c>
      <c r="I138" s="50">
        <v>26.54</v>
      </c>
      <c r="J138" s="50">
        <v>148.25</v>
      </c>
      <c r="K138" s="54" t="s">
        <v>111</v>
      </c>
      <c r="L138" s="50">
        <v>16.329999999999998</v>
      </c>
    </row>
    <row r="139" spans="1:12" ht="15">
      <c r="A139" s="23"/>
      <c r="B139" s="15"/>
      <c r="C139" s="11"/>
      <c r="D139" s="7" t="s">
        <v>29</v>
      </c>
      <c r="E139" s="59" t="s">
        <v>176</v>
      </c>
      <c r="F139" s="50">
        <v>150</v>
      </c>
      <c r="G139" s="50">
        <v>2.8</v>
      </c>
      <c r="H139" s="50">
        <v>4.4000000000000004</v>
      </c>
      <c r="I139" s="50">
        <v>28.7</v>
      </c>
      <c r="J139" s="50">
        <v>180</v>
      </c>
      <c r="K139" s="54" t="s">
        <v>105</v>
      </c>
      <c r="L139" s="50">
        <v>7.8</v>
      </c>
    </row>
    <row r="140" spans="1:12" ht="15">
      <c r="A140" s="23"/>
      <c r="B140" s="15"/>
      <c r="C140" s="11"/>
      <c r="D140" s="7" t="s">
        <v>28</v>
      </c>
      <c r="E140" s="58" t="s">
        <v>177</v>
      </c>
      <c r="F140" s="50">
        <v>100</v>
      </c>
      <c r="G140" s="50">
        <v>13.2</v>
      </c>
      <c r="H140" s="50">
        <v>7.56</v>
      </c>
      <c r="I140" s="50">
        <v>10.75</v>
      </c>
      <c r="J140" s="50">
        <v>85</v>
      </c>
      <c r="K140" s="54" t="s">
        <v>179</v>
      </c>
      <c r="L140" s="50">
        <v>36.33</v>
      </c>
    </row>
    <row r="141" spans="1:12" ht="25.5">
      <c r="A141" s="23"/>
      <c r="B141" s="15"/>
      <c r="C141" s="11"/>
      <c r="D141" s="7" t="s">
        <v>30</v>
      </c>
      <c r="E141" s="58" t="s">
        <v>78</v>
      </c>
      <c r="F141" s="50">
        <v>200</v>
      </c>
      <c r="G141" s="50">
        <v>0.1</v>
      </c>
      <c r="H141" s="50" t="s">
        <v>147</v>
      </c>
      <c r="I141" s="50">
        <v>14.3</v>
      </c>
      <c r="J141" s="50">
        <v>117.4</v>
      </c>
      <c r="K141" s="66" t="s">
        <v>80</v>
      </c>
      <c r="L141" s="50">
        <v>7</v>
      </c>
    </row>
    <row r="142" spans="1:12" ht="15">
      <c r="A142" s="23"/>
      <c r="B142" s="15"/>
      <c r="C142" s="11"/>
      <c r="D142" s="7" t="s">
        <v>24</v>
      </c>
      <c r="E142" s="58" t="s">
        <v>178</v>
      </c>
      <c r="F142" s="50">
        <v>100</v>
      </c>
      <c r="G142" s="50">
        <v>1.5</v>
      </c>
      <c r="H142" s="50">
        <v>0.34</v>
      </c>
      <c r="I142" s="50">
        <v>7.35</v>
      </c>
      <c r="J142" s="50">
        <v>35.25</v>
      </c>
      <c r="K142" s="54" t="s">
        <v>47</v>
      </c>
      <c r="L142" s="50">
        <v>14.61</v>
      </c>
    </row>
    <row r="143" spans="1:12" ht="15">
      <c r="A143" s="23"/>
      <c r="B143" s="15"/>
      <c r="C143" s="11"/>
      <c r="D143" s="7" t="s">
        <v>31</v>
      </c>
      <c r="E143" s="58" t="s">
        <v>43</v>
      </c>
      <c r="F143" s="50">
        <v>20</v>
      </c>
      <c r="G143" s="50">
        <v>2.11</v>
      </c>
      <c r="H143" s="50">
        <v>0.3</v>
      </c>
      <c r="I143" s="50">
        <v>12.88</v>
      </c>
      <c r="J143" s="50">
        <v>46.76</v>
      </c>
      <c r="K143" s="54" t="s">
        <v>46</v>
      </c>
      <c r="L143" s="50">
        <v>2.23</v>
      </c>
    </row>
    <row r="144" spans="1:12" ht="15">
      <c r="A144" s="23"/>
      <c r="B144" s="15"/>
      <c r="C144" s="11"/>
      <c r="D144" s="7" t="s">
        <v>32</v>
      </c>
      <c r="E144" s="58" t="s">
        <v>52</v>
      </c>
      <c r="F144" s="50">
        <v>40</v>
      </c>
      <c r="G144" s="50">
        <v>2.11</v>
      </c>
      <c r="H144" s="50">
        <v>0.44</v>
      </c>
      <c r="I144" s="50">
        <v>19.78</v>
      </c>
      <c r="J144" s="50">
        <v>91.96</v>
      </c>
      <c r="K144" s="54" t="s">
        <v>46</v>
      </c>
      <c r="L144" s="50">
        <v>2.68</v>
      </c>
    </row>
    <row r="145" spans="1:12" ht="1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50"/>
    </row>
    <row r="146" spans="1:12" ht="15">
      <c r="A146" s="23"/>
      <c r="B146" s="15"/>
      <c r="C146" s="11"/>
      <c r="D146" s="6"/>
      <c r="E146" s="39"/>
      <c r="F146" s="40"/>
      <c r="G146" s="40"/>
      <c r="H146" s="40"/>
      <c r="I146" s="40"/>
      <c r="J146" s="40"/>
      <c r="K146" s="41"/>
      <c r="L146" s="50"/>
    </row>
    <row r="147" spans="1:12" ht="15">
      <c r="A147" s="24"/>
      <c r="B147" s="17"/>
      <c r="C147" s="8"/>
      <c r="D147" s="18" t="s">
        <v>33</v>
      </c>
      <c r="E147" s="9"/>
      <c r="F147" s="19">
        <f>SUM(F137:F146)</f>
        <v>945</v>
      </c>
      <c r="G147" s="19">
        <f t="shared" ref="G147:J147" si="36">SUM(G137:G146)</f>
        <v>33.6</v>
      </c>
      <c r="H147" s="19">
        <f t="shared" si="36"/>
        <v>33.36</v>
      </c>
      <c r="I147" s="19">
        <f t="shared" si="36"/>
        <v>133.41999999999999</v>
      </c>
      <c r="J147" s="19">
        <f t="shared" si="36"/>
        <v>762.62</v>
      </c>
      <c r="K147" s="25"/>
      <c r="L147" s="50">
        <f t="shared" ref="L147" si="37">SUM(L137:L146)</f>
        <v>90</v>
      </c>
    </row>
    <row r="148" spans="1:12" ht="15.75" customHeight="1" thickBot="1">
      <c r="A148" s="29">
        <f>A130</f>
        <v>2</v>
      </c>
      <c r="B148" s="30">
        <f>B130</f>
        <v>3</v>
      </c>
      <c r="C148" s="93" t="s">
        <v>4</v>
      </c>
      <c r="D148" s="96"/>
      <c r="E148" s="31"/>
      <c r="F148" s="32">
        <f>F136+F147</f>
        <v>1515</v>
      </c>
      <c r="G148" s="32">
        <f>G136+G147</f>
        <v>56.28</v>
      </c>
      <c r="H148" s="32">
        <f>H136+H147</f>
        <v>56.11</v>
      </c>
      <c r="I148" s="32">
        <f>I136+I147</f>
        <v>224.14999999999998</v>
      </c>
      <c r="J148" s="32">
        <f>J136+J147</f>
        <v>1376.4099999999999</v>
      </c>
      <c r="K148" s="32"/>
      <c r="L148" s="50">
        <f>L136+L147</f>
        <v>180</v>
      </c>
    </row>
    <row r="149" spans="1:12" ht="15.75" thickBot="1">
      <c r="A149" s="20">
        <v>2</v>
      </c>
      <c r="B149" s="21">
        <v>4</v>
      </c>
      <c r="C149" s="22" t="s">
        <v>20</v>
      </c>
      <c r="D149" s="48" t="s">
        <v>26</v>
      </c>
      <c r="E149" s="58" t="s">
        <v>152</v>
      </c>
      <c r="F149" s="50">
        <v>60</v>
      </c>
      <c r="G149" s="50">
        <v>0.7</v>
      </c>
      <c r="H149" s="50">
        <v>2.83</v>
      </c>
      <c r="I149" s="50">
        <v>7.88</v>
      </c>
      <c r="J149" s="50">
        <v>63</v>
      </c>
      <c r="K149" s="54" t="s">
        <v>45</v>
      </c>
      <c r="L149" s="50">
        <v>17.2</v>
      </c>
    </row>
    <row r="150" spans="1:12" ht="15">
      <c r="A150" s="23"/>
      <c r="B150" s="15"/>
      <c r="C150" s="11"/>
      <c r="D150" s="8" t="s">
        <v>21</v>
      </c>
      <c r="E150" s="58" t="s">
        <v>180</v>
      </c>
      <c r="F150" s="60">
        <v>240</v>
      </c>
      <c r="G150" s="65">
        <v>14.56</v>
      </c>
      <c r="H150" s="65">
        <v>14.32</v>
      </c>
      <c r="I150" s="65">
        <v>45</v>
      </c>
      <c r="J150" s="65">
        <v>368.2</v>
      </c>
      <c r="K150" s="54" t="s">
        <v>181</v>
      </c>
      <c r="L150" s="50">
        <v>53.19</v>
      </c>
    </row>
    <row r="151" spans="1:12" ht="15">
      <c r="A151" s="23"/>
      <c r="B151" s="15"/>
      <c r="C151" s="11"/>
      <c r="D151" s="7" t="s">
        <v>32</v>
      </c>
      <c r="E151" s="58" t="s">
        <v>52</v>
      </c>
      <c r="F151" s="50">
        <v>20</v>
      </c>
      <c r="G151" s="50">
        <v>1.05</v>
      </c>
      <c r="H151" s="50">
        <v>0.22</v>
      </c>
      <c r="I151" s="50">
        <v>9.89</v>
      </c>
      <c r="J151" s="50">
        <v>45.98</v>
      </c>
      <c r="K151" s="54" t="s">
        <v>46</v>
      </c>
      <c r="L151" s="50">
        <v>1.34</v>
      </c>
    </row>
    <row r="152" spans="1:12" ht="15">
      <c r="A152" s="23"/>
      <c r="B152" s="15"/>
      <c r="C152" s="11"/>
      <c r="D152" s="7" t="s">
        <v>31</v>
      </c>
      <c r="E152" s="58" t="s">
        <v>43</v>
      </c>
      <c r="F152" s="50">
        <v>30</v>
      </c>
      <c r="G152" s="50">
        <v>3.16</v>
      </c>
      <c r="H152" s="50">
        <v>0.4</v>
      </c>
      <c r="I152" s="50">
        <v>19.32</v>
      </c>
      <c r="J152" s="50">
        <v>70.14</v>
      </c>
      <c r="K152" s="54" t="s">
        <v>46</v>
      </c>
      <c r="L152" s="50">
        <v>3.34</v>
      </c>
    </row>
    <row r="153" spans="1:12" ht="15">
      <c r="A153" s="23"/>
      <c r="B153" s="15"/>
      <c r="C153" s="11"/>
      <c r="D153" s="7" t="s">
        <v>22</v>
      </c>
      <c r="E153" s="58" t="s">
        <v>91</v>
      </c>
      <c r="F153" s="60">
        <v>200</v>
      </c>
      <c r="G153" s="65">
        <v>0.3</v>
      </c>
      <c r="H153" s="65">
        <v>0</v>
      </c>
      <c r="I153" s="65">
        <v>6.7</v>
      </c>
      <c r="J153" s="65">
        <v>27.9</v>
      </c>
      <c r="K153" s="54" t="s">
        <v>92</v>
      </c>
      <c r="L153" s="50">
        <v>3.34</v>
      </c>
    </row>
    <row r="154" spans="1:12" ht="15">
      <c r="A154" s="23"/>
      <c r="B154" s="15"/>
      <c r="C154" s="11"/>
      <c r="D154" s="7" t="s">
        <v>57</v>
      </c>
      <c r="E154" s="78" t="s">
        <v>60</v>
      </c>
      <c r="F154" s="51">
        <v>15</v>
      </c>
      <c r="G154" s="53">
        <v>2.48</v>
      </c>
      <c r="H154" s="53">
        <v>4.42</v>
      </c>
      <c r="I154" s="79" t="s">
        <v>162</v>
      </c>
      <c r="J154" s="79">
        <v>54</v>
      </c>
      <c r="K154" s="75" t="s">
        <v>64</v>
      </c>
      <c r="L154" s="50">
        <v>11.59</v>
      </c>
    </row>
    <row r="155" spans="1:12" ht="1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50"/>
    </row>
    <row r="156" spans="1:12" ht="15">
      <c r="A156" s="24"/>
      <c r="B156" s="17"/>
      <c r="C156" s="8"/>
      <c r="D156" s="18" t="s">
        <v>33</v>
      </c>
      <c r="E156" s="9"/>
      <c r="F156" s="19">
        <f>SUM(F149:F155)</f>
        <v>565</v>
      </c>
      <c r="G156" s="19">
        <f>SUM(G149:G155)</f>
        <v>22.25</v>
      </c>
      <c r="H156" s="19">
        <f>SUM(H149:H155)</f>
        <v>22.189999999999998</v>
      </c>
      <c r="I156" s="19">
        <f>SUM(I149:I155)</f>
        <v>88.79</v>
      </c>
      <c r="J156" s="19">
        <f>SUM(J149:J155)</f>
        <v>629.22</v>
      </c>
      <c r="K156" s="54"/>
      <c r="L156" s="50">
        <f>SUM(L149:L155)</f>
        <v>90.000000000000014</v>
      </c>
    </row>
    <row r="157" spans="1:12" ht="15">
      <c r="A157" s="26">
        <f>A149</f>
        <v>2</v>
      </c>
      <c r="B157" s="13">
        <f>B149</f>
        <v>4</v>
      </c>
      <c r="C157" s="10" t="s">
        <v>25</v>
      </c>
      <c r="D157" s="8" t="s">
        <v>26</v>
      </c>
      <c r="E157" s="58" t="s">
        <v>106</v>
      </c>
      <c r="F157" s="50">
        <v>60</v>
      </c>
      <c r="G157" s="50">
        <v>3.05</v>
      </c>
      <c r="H157" s="50">
        <v>3.03</v>
      </c>
      <c r="I157" s="50">
        <v>8.8800000000000008</v>
      </c>
      <c r="J157" s="50">
        <v>56</v>
      </c>
      <c r="K157" s="80" t="s">
        <v>107</v>
      </c>
      <c r="L157" s="50">
        <v>19.43</v>
      </c>
    </row>
    <row r="158" spans="1:12" ht="15">
      <c r="A158" s="23"/>
      <c r="B158" s="15"/>
      <c r="C158" s="11"/>
      <c r="D158" s="7" t="s">
        <v>27</v>
      </c>
      <c r="E158" s="59" t="s">
        <v>48</v>
      </c>
      <c r="F158" s="50">
        <v>285</v>
      </c>
      <c r="G158" s="50">
        <v>7.1</v>
      </c>
      <c r="H158" s="50">
        <v>10.4</v>
      </c>
      <c r="I158" s="50">
        <v>10.92</v>
      </c>
      <c r="J158" s="50">
        <v>143.19999999999999</v>
      </c>
      <c r="K158" s="80" t="s">
        <v>53</v>
      </c>
      <c r="L158" s="50">
        <v>20.5</v>
      </c>
    </row>
    <row r="159" spans="1:12" ht="15">
      <c r="A159" s="23"/>
      <c r="B159" s="15"/>
      <c r="C159" s="11"/>
      <c r="D159" s="7" t="s">
        <v>28</v>
      </c>
      <c r="E159" s="58" t="s">
        <v>117</v>
      </c>
      <c r="F159" s="50">
        <v>100</v>
      </c>
      <c r="G159" s="50">
        <v>8.6</v>
      </c>
      <c r="H159" s="50">
        <v>11.09</v>
      </c>
      <c r="I159" s="50">
        <v>22.89</v>
      </c>
      <c r="J159" s="50">
        <v>309</v>
      </c>
      <c r="K159" s="80" t="s">
        <v>119</v>
      </c>
      <c r="L159" s="50">
        <v>36.17</v>
      </c>
    </row>
    <row r="160" spans="1:12" ht="15">
      <c r="A160" s="23"/>
      <c r="B160" s="15"/>
      <c r="C160" s="11"/>
      <c r="D160" s="7" t="s">
        <v>29</v>
      </c>
      <c r="E160" s="58" t="s">
        <v>72</v>
      </c>
      <c r="F160" s="50">
        <v>150</v>
      </c>
      <c r="G160" s="50">
        <v>7.6</v>
      </c>
      <c r="H160" s="50">
        <v>5.54</v>
      </c>
      <c r="I160" s="50">
        <v>39.6</v>
      </c>
      <c r="J160" s="50">
        <v>160</v>
      </c>
      <c r="K160" s="80" t="s">
        <v>74</v>
      </c>
      <c r="L160" s="50">
        <v>6.65</v>
      </c>
    </row>
    <row r="161" spans="1:12" ht="38.25">
      <c r="A161" s="23"/>
      <c r="B161" s="15"/>
      <c r="C161" s="11"/>
      <c r="D161" s="7" t="s">
        <v>30</v>
      </c>
      <c r="E161" s="58" t="s">
        <v>123</v>
      </c>
      <c r="F161" s="50">
        <v>200</v>
      </c>
      <c r="G161" s="50">
        <v>0.13</v>
      </c>
      <c r="H161" s="50">
        <v>0.02</v>
      </c>
      <c r="I161" s="50">
        <v>7.99</v>
      </c>
      <c r="J161" s="50">
        <v>31.92</v>
      </c>
      <c r="K161" s="59" t="s">
        <v>125</v>
      </c>
      <c r="L161" s="50">
        <v>2.34</v>
      </c>
    </row>
    <row r="162" spans="1:12" ht="15">
      <c r="A162" s="23"/>
      <c r="B162" s="15"/>
      <c r="C162" s="11"/>
      <c r="D162" s="7" t="s">
        <v>108</v>
      </c>
      <c r="E162" s="58" t="s">
        <v>43</v>
      </c>
      <c r="F162" s="50">
        <v>20</v>
      </c>
      <c r="G162" s="50">
        <v>2.11</v>
      </c>
      <c r="H162" s="50">
        <v>0.3</v>
      </c>
      <c r="I162" s="50">
        <v>12.88</v>
      </c>
      <c r="J162" s="50">
        <v>46.76</v>
      </c>
      <c r="K162" s="80" t="s">
        <v>46</v>
      </c>
      <c r="L162" s="50">
        <v>2.23</v>
      </c>
    </row>
    <row r="163" spans="1:12" ht="15">
      <c r="A163" s="23"/>
      <c r="B163" s="15"/>
      <c r="C163" s="11"/>
      <c r="D163" s="71" t="s">
        <v>108</v>
      </c>
      <c r="E163" s="58" t="s">
        <v>52</v>
      </c>
      <c r="F163" s="50">
        <v>40</v>
      </c>
      <c r="G163" s="50">
        <v>2.11</v>
      </c>
      <c r="H163" s="50">
        <v>0.44</v>
      </c>
      <c r="I163" s="50">
        <v>19.78</v>
      </c>
      <c r="J163" s="50">
        <v>91.96</v>
      </c>
      <c r="K163" s="80" t="s">
        <v>46</v>
      </c>
      <c r="L163" s="50">
        <v>2.68</v>
      </c>
    </row>
    <row r="164" spans="1:12" ht="15">
      <c r="A164" s="24"/>
      <c r="B164" s="17"/>
      <c r="C164" s="8"/>
      <c r="D164" s="18" t="s">
        <v>33</v>
      </c>
      <c r="E164" s="9"/>
      <c r="F164" s="19">
        <f>SUM(F157:F163)</f>
        <v>855</v>
      </c>
      <c r="G164" s="19">
        <f>SUM(G157:G163)</f>
        <v>30.7</v>
      </c>
      <c r="H164" s="19">
        <f>SUM(H157:H163)</f>
        <v>30.82</v>
      </c>
      <c r="I164" s="19">
        <f>SUM(I157:I163)</f>
        <v>122.93999999999998</v>
      </c>
      <c r="J164" s="19">
        <f>SUM(J157:J163)</f>
        <v>838.84</v>
      </c>
      <c r="K164" s="25"/>
      <c r="L164" s="50">
        <f>SUM(L157:L163)</f>
        <v>90.000000000000014</v>
      </c>
    </row>
    <row r="165" spans="1:12" ht="15.75" thickBot="1">
      <c r="A165" s="29">
        <f>A149</f>
        <v>2</v>
      </c>
      <c r="B165" s="30">
        <f>B149</f>
        <v>4</v>
      </c>
      <c r="C165" s="93" t="s">
        <v>4</v>
      </c>
      <c r="D165" s="94"/>
      <c r="E165" s="31"/>
      <c r="F165" s="32">
        <f>F156+F164</f>
        <v>1420</v>
      </c>
      <c r="G165" s="32">
        <f>G156+G164</f>
        <v>52.95</v>
      </c>
      <c r="H165" s="32">
        <f>H156+H164</f>
        <v>53.01</v>
      </c>
      <c r="I165" s="32">
        <f>I156+I164</f>
        <v>211.73</v>
      </c>
      <c r="J165" s="32">
        <f>J156+J164</f>
        <v>1468.06</v>
      </c>
      <c r="K165" s="32"/>
      <c r="L165" s="50">
        <f>L156+L164</f>
        <v>180.00000000000003</v>
      </c>
    </row>
    <row r="166" spans="1:12" ht="15.75" thickBot="1">
      <c r="A166" s="20">
        <v>2</v>
      </c>
      <c r="B166" s="21">
        <v>5</v>
      </c>
      <c r="C166" s="22" t="s">
        <v>20</v>
      </c>
      <c r="D166" s="48" t="s">
        <v>26</v>
      </c>
      <c r="E166" s="58" t="s">
        <v>86</v>
      </c>
      <c r="F166" s="50">
        <v>60</v>
      </c>
      <c r="G166" s="50">
        <v>0.88</v>
      </c>
      <c r="H166" s="50">
        <v>3.75</v>
      </c>
      <c r="I166" s="50">
        <v>13.12</v>
      </c>
      <c r="J166" s="50">
        <v>58</v>
      </c>
      <c r="K166" s="54" t="s">
        <v>88</v>
      </c>
      <c r="L166" s="50">
        <v>3.02</v>
      </c>
    </row>
    <row r="167" spans="1:12" ht="25.5">
      <c r="A167" s="23"/>
      <c r="B167" s="15"/>
      <c r="C167" s="11"/>
      <c r="D167" s="5" t="s">
        <v>21</v>
      </c>
      <c r="E167" s="59" t="s">
        <v>182</v>
      </c>
      <c r="F167" s="50">
        <v>250</v>
      </c>
      <c r="G167" s="50">
        <v>16.41</v>
      </c>
      <c r="H167" s="50">
        <v>18.600000000000001</v>
      </c>
      <c r="I167" s="50">
        <v>37.799999999999997</v>
      </c>
      <c r="J167" s="50">
        <v>304.2</v>
      </c>
      <c r="K167" s="54" t="s">
        <v>183</v>
      </c>
      <c r="L167" s="50">
        <v>44.98</v>
      </c>
    </row>
    <row r="168" spans="1:12" ht="15">
      <c r="A168" s="23"/>
      <c r="B168" s="15"/>
      <c r="C168" s="11"/>
      <c r="D168" s="7" t="s">
        <v>22</v>
      </c>
      <c r="E168" s="58" t="s">
        <v>42</v>
      </c>
      <c r="F168" s="50">
        <v>200</v>
      </c>
      <c r="G168" s="50">
        <v>1.6</v>
      </c>
      <c r="H168" s="50">
        <v>1.1000000000000001</v>
      </c>
      <c r="I168" s="50">
        <v>9.6999999999999993</v>
      </c>
      <c r="J168" s="50">
        <v>50.9</v>
      </c>
      <c r="K168" s="54" t="s">
        <v>69</v>
      </c>
      <c r="L168" s="50">
        <v>6.5</v>
      </c>
    </row>
    <row r="169" spans="1:12" ht="15">
      <c r="A169" s="23"/>
      <c r="B169" s="15"/>
      <c r="C169" s="11"/>
      <c r="D169" s="7" t="s">
        <v>23</v>
      </c>
      <c r="E169" s="58" t="s">
        <v>43</v>
      </c>
      <c r="F169" s="50">
        <v>30</v>
      </c>
      <c r="G169" s="50">
        <v>3.16</v>
      </c>
      <c r="H169" s="50">
        <v>0.4</v>
      </c>
      <c r="I169" s="50">
        <v>19.32</v>
      </c>
      <c r="J169" s="50">
        <v>70.14</v>
      </c>
      <c r="K169" s="54" t="s">
        <v>46</v>
      </c>
      <c r="L169" s="50">
        <v>3.34</v>
      </c>
    </row>
    <row r="170" spans="1:12" ht="15">
      <c r="A170" s="23"/>
      <c r="B170" s="15"/>
      <c r="C170" s="11"/>
      <c r="D170" s="7" t="s">
        <v>23</v>
      </c>
      <c r="E170" s="58" t="s">
        <v>52</v>
      </c>
      <c r="F170" s="50">
        <v>20</v>
      </c>
      <c r="G170" s="50">
        <v>1.05</v>
      </c>
      <c r="H170" s="50">
        <v>0.22</v>
      </c>
      <c r="I170" s="50">
        <v>9.89</v>
      </c>
      <c r="J170" s="50">
        <v>45.98</v>
      </c>
      <c r="K170" s="54" t="s">
        <v>46</v>
      </c>
      <c r="L170" s="50">
        <v>1.34</v>
      </c>
    </row>
    <row r="171" spans="1:12" ht="15">
      <c r="A171" s="23"/>
      <c r="B171" s="15"/>
      <c r="C171" s="11"/>
      <c r="D171" s="7" t="s">
        <v>70</v>
      </c>
      <c r="E171" s="58" t="s">
        <v>120</v>
      </c>
      <c r="F171" s="50">
        <v>100</v>
      </c>
      <c r="G171" s="50">
        <v>3.4</v>
      </c>
      <c r="H171" s="50">
        <v>2.5</v>
      </c>
      <c r="I171" s="50">
        <v>16.2</v>
      </c>
      <c r="J171" s="50">
        <v>105.12</v>
      </c>
      <c r="K171" s="54" t="s">
        <v>121</v>
      </c>
      <c r="L171" s="50">
        <v>30.82</v>
      </c>
    </row>
    <row r="172" spans="1:12" ht="15.75" customHeight="1">
      <c r="A172" s="24"/>
      <c r="B172" s="17"/>
      <c r="C172" s="8"/>
      <c r="D172" s="18" t="s">
        <v>33</v>
      </c>
      <c r="E172" s="9"/>
      <c r="F172" s="19">
        <f>SUM(F166:F171)</f>
        <v>660</v>
      </c>
      <c r="G172" s="19">
        <f>SUM(G166:G171)</f>
        <v>26.5</v>
      </c>
      <c r="H172" s="19">
        <f>SUM(H166:H171)</f>
        <v>26.57</v>
      </c>
      <c r="I172" s="19">
        <f>SUM(I166:I171)</f>
        <v>106.03</v>
      </c>
      <c r="J172" s="19">
        <f>SUM(J166:J171)</f>
        <v>634.33999999999992</v>
      </c>
      <c r="K172" s="25"/>
      <c r="L172" s="50">
        <f>SUM(L166:L171)</f>
        <v>90</v>
      </c>
    </row>
    <row r="173" spans="1:12" ht="15">
      <c r="A173" s="26">
        <f>A166</f>
        <v>2</v>
      </c>
      <c r="B173" s="13">
        <f>B166</f>
        <v>5</v>
      </c>
      <c r="C173" s="10" t="s">
        <v>25</v>
      </c>
      <c r="D173" s="7" t="s">
        <v>27</v>
      </c>
      <c r="E173" s="58" t="s">
        <v>184</v>
      </c>
      <c r="F173" s="50">
        <v>250</v>
      </c>
      <c r="G173" s="50">
        <v>10.9</v>
      </c>
      <c r="H173" s="50">
        <v>12.8</v>
      </c>
      <c r="I173" s="50">
        <v>19.23</v>
      </c>
      <c r="J173" s="50">
        <v>144.43</v>
      </c>
      <c r="K173" s="80" t="s">
        <v>118</v>
      </c>
      <c r="L173" s="50">
        <v>15.94</v>
      </c>
    </row>
    <row r="174" spans="1:12" ht="15">
      <c r="A174" s="23"/>
      <c r="B174" s="15"/>
      <c r="C174" s="11"/>
      <c r="D174" s="7" t="s">
        <v>28</v>
      </c>
      <c r="E174" s="58" t="s">
        <v>122</v>
      </c>
      <c r="F174" s="50">
        <v>90</v>
      </c>
      <c r="G174" s="50">
        <v>10.87</v>
      </c>
      <c r="H174" s="50">
        <v>15.8</v>
      </c>
      <c r="I174" s="50">
        <v>28.33</v>
      </c>
      <c r="J174" s="50">
        <v>160.5</v>
      </c>
      <c r="K174" s="80" t="s">
        <v>124</v>
      </c>
      <c r="L174" s="50">
        <v>23.63</v>
      </c>
    </row>
    <row r="175" spans="1:12" ht="15">
      <c r="A175" s="23"/>
      <c r="B175" s="15"/>
      <c r="C175" s="11"/>
      <c r="D175" s="7" t="s">
        <v>29</v>
      </c>
      <c r="E175" s="58" t="s">
        <v>58</v>
      </c>
      <c r="F175" s="50">
        <v>150</v>
      </c>
      <c r="G175" s="50">
        <v>5.75</v>
      </c>
      <c r="H175" s="50">
        <v>3.5</v>
      </c>
      <c r="I175" s="50">
        <v>25.57</v>
      </c>
      <c r="J175" s="50">
        <v>158.16</v>
      </c>
      <c r="K175" s="80" t="s">
        <v>62</v>
      </c>
      <c r="L175" s="50">
        <v>8</v>
      </c>
    </row>
    <row r="176" spans="1:12" ht="25.5">
      <c r="A176" s="23"/>
      <c r="B176" s="15"/>
      <c r="C176" s="11"/>
      <c r="D176" s="7" t="s">
        <v>30</v>
      </c>
      <c r="E176" s="58" t="s">
        <v>110</v>
      </c>
      <c r="F176" s="50">
        <v>200</v>
      </c>
      <c r="G176" s="50">
        <v>0.5</v>
      </c>
      <c r="H176" s="50">
        <v>0.1</v>
      </c>
      <c r="I176" s="50">
        <v>19.8</v>
      </c>
      <c r="J176" s="50">
        <v>81</v>
      </c>
      <c r="K176" s="59" t="s">
        <v>112</v>
      </c>
      <c r="L176" s="50">
        <v>6.7</v>
      </c>
    </row>
    <row r="177" spans="1:12" ht="15">
      <c r="A177" s="23"/>
      <c r="B177" s="15"/>
      <c r="C177" s="11"/>
      <c r="D177" s="7" t="s">
        <v>23</v>
      </c>
      <c r="E177" s="58" t="s">
        <v>43</v>
      </c>
      <c r="F177" s="50">
        <v>20</v>
      </c>
      <c r="G177" s="50">
        <v>2.11</v>
      </c>
      <c r="H177" s="50">
        <v>0.3</v>
      </c>
      <c r="I177" s="50">
        <v>12.88</v>
      </c>
      <c r="J177" s="50">
        <v>46.76</v>
      </c>
      <c r="K177" s="80" t="s">
        <v>46</v>
      </c>
      <c r="L177" s="50">
        <v>2.23</v>
      </c>
    </row>
    <row r="178" spans="1:12" ht="15">
      <c r="A178" s="23"/>
      <c r="B178" s="15"/>
      <c r="C178" s="11"/>
      <c r="D178" s="7" t="s">
        <v>23</v>
      </c>
      <c r="E178" s="58" t="s">
        <v>52</v>
      </c>
      <c r="F178" s="50">
        <v>40</v>
      </c>
      <c r="G178" s="50">
        <v>2.11</v>
      </c>
      <c r="H178" s="50">
        <v>0.44</v>
      </c>
      <c r="I178" s="50">
        <v>19.78</v>
      </c>
      <c r="J178" s="50">
        <v>91.96</v>
      </c>
      <c r="K178" s="92" t="s">
        <v>46</v>
      </c>
      <c r="L178" s="50">
        <v>2.68</v>
      </c>
    </row>
    <row r="179" spans="1:12" ht="15">
      <c r="A179" s="23"/>
      <c r="B179" s="15"/>
      <c r="C179" s="11"/>
      <c r="D179" s="7" t="s">
        <v>70</v>
      </c>
      <c r="E179" s="58" t="s">
        <v>120</v>
      </c>
      <c r="F179" s="50">
        <v>100</v>
      </c>
      <c r="G179" s="50">
        <v>3.4</v>
      </c>
      <c r="H179" s="50">
        <v>2.5</v>
      </c>
      <c r="I179" s="50">
        <v>16.2</v>
      </c>
      <c r="J179" s="50">
        <v>105.12</v>
      </c>
      <c r="K179" s="83" t="s">
        <v>121</v>
      </c>
      <c r="L179" s="50">
        <v>30.82</v>
      </c>
    </row>
    <row r="180" spans="1:12" ht="15">
      <c r="A180" s="23"/>
      <c r="B180" s="15"/>
      <c r="C180" s="11"/>
      <c r="D180" s="6"/>
      <c r="E180" s="39"/>
      <c r="F180" s="40"/>
      <c r="G180" s="40"/>
      <c r="H180" s="40"/>
      <c r="I180" s="40"/>
      <c r="J180" s="40"/>
      <c r="K180" s="41"/>
      <c r="L180" s="50"/>
    </row>
    <row r="181" spans="1:12" ht="15">
      <c r="A181" s="23"/>
      <c r="B181" s="15"/>
      <c r="C181" s="11"/>
      <c r="D181" s="6"/>
      <c r="E181" s="39"/>
      <c r="F181" s="40"/>
      <c r="G181" s="40"/>
      <c r="H181" s="40"/>
      <c r="I181" s="40"/>
      <c r="J181" s="40"/>
      <c r="K181" s="41"/>
      <c r="L181" s="40"/>
    </row>
    <row r="182" spans="1:12" ht="15">
      <c r="A182" s="24"/>
      <c r="B182" s="17"/>
      <c r="C182" s="8"/>
      <c r="D182" s="18" t="s">
        <v>33</v>
      </c>
      <c r="E182" s="9"/>
      <c r="F182" s="19">
        <f>SUM(F173:F181)</f>
        <v>850</v>
      </c>
      <c r="G182" s="19">
        <f t="shared" ref="G182:J182" si="38">SUM(G173:G181)</f>
        <v>35.64</v>
      </c>
      <c r="H182" s="19">
        <f t="shared" si="38"/>
        <v>35.44</v>
      </c>
      <c r="I182" s="19">
        <f t="shared" si="38"/>
        <v>141.79</v>
      </c>
      <c r="J182" s="19">
        <f t="shared" si="38"/>
        <v>787.93000000000006</v>
      </c>
      <c r="K182" s="25"/>
      <c r="L182" s="19">
        <f t="shared" ref="L182" si="39">SUM(L173:L181)</f>
        <v>90</v>
      </c>
    </row>
    <row r="183" spans="1:12" ht="15.75" thickBot="1">
      <c r="A183" s="29">
        <f>A166</f>
        <v>2</v>
      </c>
      <c r="B183" s="30">
        <f>B166</f>
        <v>5</v>
      </c>
      <c r="C183" s="93" t="s">
        <v>4</v>
      </c>
      <c r="D183" s="94"/>
      <c r="E183" s="31"/>
      <c r="F183" s="32">
        <f>F172+F182</f>
        <v>1510</v>
      </c>
      <c r="G183" s="32">
        <f t="shared" ref="G183" si="40">G172+G182</f>
        <v>62.14</v>
      </c>
      <c r="H183" s="32">
        <f t="shared" ref="H183" si="41">H172+H182</f>
        <v>62.01</v>
      </c>
      <c r="I183" s="32">
        <f t="shared" ref="I183" si="42">I172+I182</f>
        <v>247.82</v>
      </c>
      <c r="J183" s="32">
        <f t="shared" ref="J183:L183" si="43">J172+J182</f>
        <v>1422.27</v>
      </c>
      <c r="K183" s="32"/>
      <c r="L183" s="32">
        <f t="shared" si="43"/>
        <v>180</v>
      </c>
    </row>
    <row r="184" spans="1:12" ht="13.5" thickBot="1">
      <c r="A184" s="27"/>
      <c r="B184" s="28"/>
      <c r="C184" s="95" t="s">
        <v>5</v>
      </c>
      <c r="D184" s="95"/>
      <c r="E184" s="95"/>
      <c r="F184" s="34">
        <f>(F24+F40+F56+F74+F93+F112+F129+F148+F165+F183)/(IF(F24=0,0,1)+IF(F40=0,0,1)+IF(F56=0,0,1)+IF(F74=0,0,1)+IF(F93=0,0,1)+IF(F112=0,0,1)+IF(F129=0,0,1)+IF(F148=0,0,1)+IF(F165=0,0,1)+IF(F183=0,0,1))</f>
        <v>1429</v>
      </c>
      <c r="G184" s="34">
        <f>(G24+G40+G56+G74+G93+G112+G129+G148+G165+G183)/(IF(G24=0,0,1)+IF(G40=0,0,1)+IF(G56=0,0,1)+IF(G74=0,0,1)+IF(G93=0,0,1)+IF(G112=0,0,1)+IF(G129=0,0,1)+IF(G148=0,0,1)+IF(G165=0,0,1)+IF(G183=0,0,1))</f>
        <v>54.413000000000011</v>
      </c>
      <c r="H184" s="34">
        <f>(H24+H40+H56+H74+H93+H112+H129+H148+H165+H183)/(IF(H24=0,0,1)+IF(H40=0,0,1)+IF(H56=0,0,1)+IF(H74=0,0,1)+IF(H93=0,0,1)+IF(H112=0,0,1)+IF(H129=0,0,1)+IF(H148=0,0,1)+IF(H165=0,0,1)+IF(H183=0,0,1))</f>
        <v>54.226999999999997</v>
      </c>
      <c r="I184" s="34">
        <f>(I24+I40+I56+I74+I93+I112+I129+I148+I165+I183)/(IF(I24=0,0,1)+IF(I40=0,0,1)+IF(I56=0,0,1)+IF(I74=0,0,1)+IF(I93=0,0,1)+IF(I112=0,0,1)+IF(I129=0,0,1)+IF(I148=0,0,1)+IF(I165=0,0,1)+IF(I183=0,0,1))</f>
        <v>216.88400000000001</v>
      </c>
      <c r="J184" s="34">
        <f>(J24+J40+J56+J74+J93+J112+J129+J148+J165+J183)/(IF(J24=0,0,1)+IF(J40=0,0,1)+IF(J56=0,0,1)+IF(J74=0,0,1)+IF(J93=0,0,1)+IF(J112=0,0,1)+IF(J129=0,0,1)+IF(J148=0,0,1)+IF(J165=0,0,1)+IF(J183=0,0,1))</f>
        <v>1411.011</v>
      </c>
      <c r="K184" s="34"/>
      <c r="L184" s="34">
        <f>(L24+L40+L56+L74+L93+L112+L129+L148+L165+L183)/(IF(L24=0,0,1)+IF(L40=0,0,1)+IF(L56=0,0,1)+IF(L74=0,0,1)+IF(L93=0,0,1)+IF(L112=0,0,1)+IF(L129=0,0,1)+IF(L148=0,0,1)+IF(L165=0,0,1)+IF(L183=0,0,1))</f>
        <v>180</v>
      </c>
    </row>
  </sheetData>
  <mergeCells count="14">
    <mergeCell ref="C1:E1"/>
    <mergeCell ref="H1:K1"/>
    <mergeCell ref="H2:K2"/>
    <mergeCell ref="C40:D40"/>
    <mergeCell ref="C56:D56"/>
    <mergeCell ref="C74:D74"/>
    <mergeCell ref="C93:D93"/>
    <mergeCell ref="C24:D24"/>
    <mergeCell ref="C184:E184"/>
    <mergeCell ref="C183:D183"/>
    <mergeCell ref="C112:D112"/>
    <mergeCell ref="C129:D129"/>
    <mergeCell ref="C148:D148"/>
    <mergeCell ref="C165:D16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dcterms:created xsi:type="dcterms:W3CDTF">2022-05-16T14:23:56Z</dcterms:created>
  <dcterms:modified xsi:type="dcterms:W3CDTF">2026-03-01T13:54:33Z</dcterms:modified>
</cp:coreProperties>
</file>